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75" tabRatio="647" activeTab="1"/>
  </bookViews>
  <sheets>
    <sheet name="Прутки профиль проволока." sheetId="1" r:id="rId1"/>
    <sheet name="Листы_М1_Л_Бр ТИТАН" sheetId="2" r:id="rId2"/>
    <sheet name="Лист Алюм" sheetId="3" r:id="rId3"/>
    <sheet name="Сталь" sheetId="4" r:id="rId4"/>
    <sheet name="Расчет веса" sheetId="5" r:id="rId5"/>
    <sheet name="Лист1" sheetId="6" r:id="rId6"/>
  </sheets>
  <definedNames>
    <definedName name="_xlnm._FilterDatabase" localSheetId="0" hidden="1">'Прутки профиль проволока.'!$A$80:$A$146</definedName>
    <definedName name="Excel_BuiltIn__FilterDatabase_1">'Прутки профиль проволока.'!$A$69:$F$116</definedName>
    <definedName name="_xlnm.Print_Area" localSheetId="2">'Лист Алюм'!$A$1:$J$66</definedName>
    <definedName name="_xlnm.Print_Area" localSheetId="1">'Листы_М1_Л_Бр ТИТАН'!$A$1:$I$36</definedName>
    <definedName name="_xlnm.Print_Area" localSheetId="0">'Прутки профиль проволока.'!$A$1:$I$125</definedName>
  </definedNames>
  <calcPr fullCalcOnLoad="1" refMode="R1C1"/>
</workbook>
</file>

<file path=xl/comments1.xml><?xml version="1.0" encoding="utf-8"?>
<comments xmlns="http://schemas.openxmlformats.org/spreadsheetml/2006/main">
  <authors>
    <author/>
    <author>1</author>
    <author>Admin</author>
    <author>AA</author>
  </authors>
  <commentList>
    <comment ref="F11" authorId="0">
      <text>
        <r>
          <rPr>
            <sz val="8"/>
            <color indexed="8"/>
            <rFont val="Tahoma"/>
            <family val="2"/>
          </rPr>
          <t>1500мм, 500г/м (725г-1шт)</t>
        </r>
      </text>
    </comment>
    <comment ref="F90" authorId="0">
      <text>
        <r>
          <rPr>
            <sz val="8"/>
            <color indexed="8"/>
            <rFont val="Tahoma"/>
            <family val="2"/>
          </rPr>
          <t>мин=19кг</t>
        </r>
      </text>
    </comment>
    <comment ref="B32" authorId="0">
      <text>
        <r>
          <rPr>
            <sz val="8"/>
            <color indexed="8"/>
            <rFont val="Tahoma"/>
            <family val="2"/>
          </rPr>
          <t>600-800мм, 680-55,5кг,800-66кг эксцентрик 30-42</t>
        </r>
      </text>
    </comment>
    <comment ref="C105" authorId="0">
      <text>
        <r>
          <rPr>
            <sz val="8"/>
            <color indexed="8"/>
            <rFont val="Tahoma"/>
            <family val="2"/>
          </rPr>
          <t>4190мм(гнутая-900мм)</t>
        </r>
      </text>
    </comment>
    <comment ref="C118" authorId="0">
      <text>
        <r>
          <rPr>
            <sz val="8"/>
            <color indexed="8"/>
            <rFont val="Tahoma"/>
            <family val="2"/>
          </rPr>
          <t xml:space="preserve">2х2,77 + 2х2,79 +1,44 + ,22
</t>
        </r>
      </text>
    </comment>
    <comment ref="C120" authorId="0">
      <text>
        <r>
          <rPr>
            <sz val="8"/>
            <color indexed="8"/>
            <rFont val="Tahoma"/>
            <family val="2"/>
          </rPr>
          <t>38,5(3690), 39(3730), 40,5(3820)</t>
        </r>
      </text>
    </comment>
    <comment ref="C123" authorId="0">
      <text>
        <r>
          <rPr>
            <sz val="8"/>
            <color indexed="8"/>
            <rFont val="Tahoma"/>
            <family val="2"/>
          </rPr>
          <t>20,5(1680), 21(1700)</t>
        </r>
      </text>
    </comment>
    <comment ref="F105" authorId="0">
      <text>
        <r>
          <rPr>
            <sz val="8"/>
            <color indexed="8"/>
            <rFont val="Tahoma"/>
            <family val="2"/>
          </rPr>
          <t>6000 мм</t>
        </r>
      </text>
    </comment>
    <comment ref="F107" authorId="0">
      <text>
        <r>
          <rPr>
            <sz val="8"/>
            <color indexed="8"/>
            <rFont val="Tahoma"/>
            <family val="2"/>
          </rPr>
          <t>2000мм</t>
        </r>
      </text>
    </comment>
    <comment ref="I83" authorId="0">
      <text>
        <r>
          <rPr>
            <sz val="8"/>
            <color indexed="8"/>
            <rFont val="Tahoma"/>
            <family val="2"/>
          </rPr>
          <t>2-3 м</t>
        </r>
      </text>
    </comment>
    <comment ref="C62" authorId="1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07</t>
        </r>
      </text>
    </comment>
    <comment ref="C66" authorId="1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007</t>
        </r>
      </text>
    </comment>
    <comment ref="C63" authorId="1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112</t>
        </r>
      </text>
    </comment>
    <comment ref="C64" authorId="1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116</t>
        </r>
      </text>
    </comment>
    <comment ref="G6" authorId="1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048
</t>
        </r>
      </text>
    </comment>
    <comment ref="G7" authorId="1">
      <text>
        <r>
          <rPr>
            <sz val="8"/>
            <rFont val="Tahoma"/>
            <family val="2"/>
          </rPr>
          <t>048</t>
        </r>
      </text>
    </comment>
    <comment ref="E4" authorId="1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126</t>
        </r>
      </text>
    </comment>
    <comment ref="E9" authorId="1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331</t>
        </r>
      </text>
    </comment>
    <comment ref="C6" authorId="1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025
</t>
        </r>
      </text>
    </comment>
    <comment ref="C7" authorId="1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 027</t>
        </r>
      </text>
    </comment>
    <comment ref="C8" authorId="1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047
</t>
        </r>
      </text>
    </comment>
    <comment ref="C9" authorId="1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024</t>
        </r>
      </text>
    </comment>
    <comment ref="C11" authorId="1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051</t>
        </r>
      </text>
    </comment>
    <comment ref="C26" authorId="1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032</t>
        </r>
      </text>
    </comment>
    <comment ref="C33" authorId="1">
      <text>
        <r>
          <rPr>
            <sz val="8"/>
            <rFont val="Tahoma"/>
            <family val="2"/>
          </rPr>
          <t>035</t>
        </r>
      </text>
    </comment>
    <comment ref="C42" authorId="1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000
</t>
        </r>
      </text>
    </comment>
    <comment ref="C44" authorId="1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000
</t>
        </r>
      </text>
    </comment>
    <comment ref="C45" authorId="1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000</t>
        </r>
      </text>
    </comment>
    <comment ref="C49" authorId="1">
      <text>
        <r>
          <rPr>
            <sz val="8"/>
            <rFont val="Tahoma"/>
            <family val="2"/>
          </rPr>
          <t xml:space="preserve">036
</t>
        </r>
      </text>
    </comment>
    <comment ref="C50" authorId="1">
      <text>
        <r>
          <rPr>
            <sz val="8"/>
            <rFont val="Tahoma"/>
            <family val="2"/>
          </rPr>
          <t xml:space="preserve">039
</t>
        </r>
      </text>
    </comment>
    <comment ref="C51" authorId="1">
      <text>
        <r>
          <rPr>
            <b/>
            <sz val="8"/>
            <rFont val="Tahoma"/>
            <family val="2"/>
          </rPr>
          <t>29</t>
        </r>
        <r>
          <rPr>
            <sz val="8"/>
            <rFont val="Tahoma"/>
            <family val="2"/>
          </rPr>
          <t xml:space="preserve">
</t>
        </r>
      </text>
    </comment>
    <comment ref="C52" authorId="1">
      <text>
        <r>
          <rPr>
            <sz val="8"/>
            <rFont val="Tahoma"/>
            <family val="2"/>
          </rPr>
          <t>028
033</t>
        </r>
      </text>
    </comment>
    <comment ref="C53" authorId="1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030, 031</t>
        </r>
      </text>
    </comment>
    <comment ref="C54" authorId="1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034
</t>
        </r>
      </text>
    </comment>
    <comment ref="D98" authorId="1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143</t>
        </r>
      </text>
    </comment>
    <comment ref="D105" authorId="1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716</t>
        </r>
      </text>
    </comment>
    <comment ref="D107" authorId="1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141</t>
        </r>
      </text>
    </comment>
    <comment ref="D81" authorId="1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53</t>
        </r>
      </text>
    </comment>
    <comment ref="D121" authorId="2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131
</t>
        </r>
      </text>
    </comment>
    <comment ref="D100" authorId="1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415
</t>
        </r>
      </text>
    </comment>
    <comment ref="D116" authorId="1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136
</t>
        </r>
      </text>
    </comment>
    <comment ref="A25" authorId="2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037
</t>
        </r>
      </text>
    </comment>
    <comment ref="C10" authorId="1">
      <text>
        <r>
          <rPr>
            <sz val="8"/>
            <rFont val="Tahoma"/>
            <family val="2"/>
          </rPr>
          <t xml:space="preserve">051 или 050
26х3м+2х2м
</t>
        </r>
      </text>
    </comment>
    <comment ref="C28" authorId="1">
      <text>
        <r>
          <rPr>
            <b/>
            <sz val="8"/>
            <rFont val="Tahoma"/>
            <family val="2"/>
          </rPr>
          <t>поддон</t>
        </r>
      </text>
    </comment>
    <comment ref="D112" authorId="1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117</t>
        </r>
      </text>
    </comment>
    <comment ref="D108" authorId="1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142
</t>
        </r>
      </text>
    </comment>
    <comment ref="D110" authorId="1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306
</t>
        </r>
      </text>
    </comment>
    <comment ref="D111" authorId="1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310
</t>
        </r>
      </text>
    </comment>
    <comment ref="B33" authorId="0">
      <text>
        <r>
          <rPr>
            <sz val="8"/>
            <color indexed="8"/>
            <rFont val="Tahoma"/>
            <family val="2"/>
          </rPr>
          <t>600-800мм, 680-55,5кг,800-66кг эксцентрик 30-42</t>
        </r>
      </text>
    </comment>
    <comment ref="B15" authorId="1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в см:  26, 20, 33, 32, 13, 20, 80 - 3шт</t>
        </r>
      </text>
    </comment>
    <comment ref="B19" authorId="1">
      <text>
        <r>
          <rPr>
            <sz val="8"/>
            <rFont val="Tahoma"/>
            <family val="2"/>
          </rPr>
          <t xml:space="preserve">35.6(350); 15.6 (160)
</t>
        </r>
      </text>
    </comment>
    <comment ref="E5" authorId="3">
      <text>
        <r>
          <rPr>
            <b/>
            <sz val="8"/>
            <rFont val="Tahoma"/>
            <family val="2"/>
          </rPr>
          <t>AA:</t>
        </r>
        <r>
          <rPr>
            <sz val="8"/>
            <rFont val="Tahoma"/>
            <family val="2"/>
          </rPr>
          <t xml:space="preserve">
010-м
</t>
        </r>
      </text>
    </comment>
    <comment ref="B55" authorId="3">
      <text>
        <r>
          <rPr>
            <sz val="8"/>
            <rFont val="Tahoma"/>
            <family val="2"/>
          </rPr>
          <t>540(6,2кг, надрез на длине 470)+ 260+ 225+ 210+250+270</t>
        </r>
      </text>
    </comment>
    <comment ref="A29" authorId="1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119</t>
        </r>
      </text>
    </comment>
    <comment ref="F100" authorId="2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8штх4м
+3м</t>
        </r>
      </text>
    </comment>
    <comment ref="F112" authorId="2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1шт=1,1кг=70грн</t>
        </r>
      </text>
    </comment>
    <comment ref="B16" authorId="3">
      <text>
        <r>
          <rPr>
            <b/>
            <sz val="8"/>
            <rFont val="Tahoma"/>
            <family val="2"/>
          </rPr>
          <t xml:space="preserve">в cм: 9, 36, 7
</t>
        </r>
      </text>
    </comment>
    <comment ref="C95" authorId="2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 2х2,1+?
</t>
        </r>
      </text>
    </comment>
    <comment ref="B12" authorId="2">
      <text>
        <r>
          <rPr>
            <sz val="8"/>
            <rFont val="Tahoma"/>
            <family val="2"/>
          </rPr>
          <t xml:space="preserve">16см
</t>
        </r>
      </text>
    </comment>
    <comment ref="A24" authorId="2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Красноватая, гладкая</t>
        </r>
      </text>
    </comment>
    <comment ref="B24" authorId="2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220</t>
        </r>
      </text>
    </comment>
    <comment ref="A39" authorId="2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52
</t>
        </r>
      </text>
    </comment>
    <comment ref="A43" authorId="2">
      <text>
        <r>
          <rPr>
            <b/>
            <sz val="8"/>
            <rFont val="Tahoma"/>
            <family val="2"/>
          </rPr>
          <t>046</t>
        </r>
      </text>
    </comment>
    <comment ref="A44" authorId="2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поддон</t>
        </r>
      </text>
    </comment>
    <comment ref="B44" authorId="2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 630кривой
</t>
        </r>
      </text>
    </comment>
    <comment ref="A42" authorId="2">
      <text>
        <r>
          <t/>
        </r>
      </text>
    </comment>
    <comment ref="A55" authorId="2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001
поддон</t>
        </r>
      </text>
    </comment>
    <comment ref="A66" authorId="2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041</t>
        </r>
      </text>
    </comment>
    <comment ref="A67" authorId="2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042
</t>
        </r>
      </text>
    </comment>
    <comment ref="A70" authorId="2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041</t>
        </r>
      </text>
    </comment>
    <comment ref="A71" authorId="2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041</t>
        </r>
      </text>
    </comment>
    <comment ref="A72" authorId="2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041</t>
        </r>
      </text>
    </comment>
    <comment ref="C47" authorId="2">
      <text>
        <r>
          <rPr>
            <sz val="8"/>
            <rFont val="Tahoma"/>
            <family val="2"/>
          </rPr>
          <t xml:space="preserve">042
</t>
        </r>
      </text>
    </comment>
    <comment ref="C58" authorId="2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002
</t>
        </r>
      </text>
    </comment>
    <comment ref="C57" authorId="2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002
</t>
        </r>
      </text>
    </comment>
    <comment ref="C14" authorId="2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63
</t>
        </r>
      </text>
    </comment>
    <comment ref="C39" authorId="2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006
</t>
        </r>
      </text>
    </comment>
    <comment ref="C43" authorId="2">
      <text>
        <r>
          <rPr>
            <b/>
            <sz val="8"/>
            <rFont val="Tahoma"/>
            <family val="2"/>
          </rPr>
          <t>2</t>
        </r>
        <r>
          <rPr>
            <sz val="8"/>
            <rFont val="Tahoma"/>
            <family val="2"/>
          </rPr>
          <t xml:space="preserve">9
</t>
        </r>
      </text>
    </comment>
    <comment ref="C41" authorId="2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009</t>
        </r>
      </text>
    </comment>
    <comment ref="E6" authorId="2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010</t>
        </r>
      </text>
    </comment>
    <comment ref="C38" authorId="2">
      <text>
        <r>
          <rPr>
            <sz val="8"/>
            <rFont val="Tahoma"/>
            <family val="2"/>
          </rPr>
          <t>036</t>
        </r>
      </text>
    </comment>
    <comment ref="C46" authorId="2">
      <text>
        <r>
          <rPr>
            <sz val="8"/>
            <rFont val="Tahoma"/>
            <family val="2"/>
          </rPr>
          <t xml:space="preserve">038
</t>
        </r>
      </text>
    </comment>
    <comment ref="C59" authorId="2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поддон 3 (куски)</t>
        </r>
      </text>
    </comment>
    <comment ref="A87" authorId="2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003</t>
        </r>
      </text>
    </comment>
    <comment ref="A92" authorId="2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 020
</t>
        </r>
      </text>
    </comment>
    <comment ref="A84" authorId="2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20
</t>
        </r>
      </text>
    </comment>
    <comment ref="A86" authorId="2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022
</t>
        </r>
      </text>
    </comment>
    <comment ref="A91" authorId="2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018</t>
        </r>
      </text>
    </comment>
    <comment ref="A85" authorId="2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023</t>
        </r>
      </text>
    </comment>
    <comment ref="A95" authorId="2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051</t>
        </r>
      </text>
    </comment>
    <comment ref="D85" authorId="2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052
</t>
        </r>
      </text>
    </comment>
    <comment ref="A104" authorId="2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куски под весами
</t>
        </r>
      </text>
    </comment>
    <comment ref="A102" authorId="2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76</t>
        </r>
      </text>
    </comment>
    <comment ref="A105" authorId="2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75</t>
        </r>
      </text>
    </comment>
    <comment ref="A120" authorId="2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стеллаж</t>
        </r>
      </text>
    </comment>
    <comment ref="A111" authorId="2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возле Амц
</t>
        </r>
      </text>
    </comment>
    <comment ref="A123" authorId="2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стеллаж
</t>
        </r>
      </text>
    </comment>
    <comment ref="A146" authorId="2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поддон</t>
        </r>
      </text>
    </comment>
    <comment ref="D86" authorId="2">
      <text>
        <r>
          <rPr>
            <b/>
            <sz val="8"/>
            <rFont val="Tahoma"/>
            <family val="2"/>
          </rPr>
          <t>073</t>
        </r>
      </text>
    </comment>
    <comment ref="C20" authorId="2">
      <text>
        <r>
          <rPr>
            <b/>
            <sz val="8"/>
            <rFont val="Tahoma"/>
            <family val="2"/>
          </rPr>
          <t>069(6х1,5м+3х1,2м+800) + 040(25,6кг)</t>
        </r>
      </text>
    </comment>
    <comment ref="C18" authorId="2">
      <text>
        <r>
          <rPr>
            <b/>
            <sz val="8"/>
            <rFont val="Tahoma"/>
            <family val="2"/>
          </rPr>
          <t>поддон</t>
        </r>
      </text>
    </comment>
    <comment ref="G90" authorId="2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011
</t>
        </r>
      </text>
    </comment>
    <comment ref="C126" authorId="2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200+200+140+75+275+1010
570мм-7,8кг
620мм-8,6кг
700мм-9,6 (2шт)
640м-9кг
785мм+
800мм
230мм
240мм
115мм
130мм</t>
        </r>
      </text>
    </comment>
    <comment ref="A37" authorId="2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46
</t>
        </r>
      </text>
    </comment>
    <comment ref="B13" authorId="2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0,17м</t>
        </r>
      </text>
    </comment>
    <comment ref="C48" authorId="2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69</t>
        </r>
      </text>
    </comment>
    <comment ref="A75" authorId="2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61
</t>
        </r>
      </text>
    </comment>
    <comment ref="E8" authorId="2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стеллаж вверху справа</t>
        </r>
      </text>
    </comment>
    <comment ref="C34" authorId="2">
      <text>
        <r>
          <rPr>
            <b/>
            <sz val="8"/>
            <rFont val="Tahoma"/>
            <family val="2"/>
          </rPr>
          <t>035</t>
        </r>
      </text>
    </comment>
    <comment ref="C12" authorId="2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041</t>
        </r>
      </text>
    </comment>
    <comment ref="C15" authorId="2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040</t>
        </r>
      </text>
    </comment>
    <comment ref="C23" authorId="2">
      <text>
        <r>
          <rPr>
            <sz val="8"/>
            <rFont val="Tahoma"/>
            <family val="2"/>
          </rPr>
          <t>поддон
063</t>
        </r>
      </text>
    </comment>
    <comment ref="A49" authorId="2">
      <text>
        <r>
          <rPr>
            <b/>
            <sz val="8"/>
            <rFont val="Tahoma"/>
            <family val="2"/>
          </rPr>
          <t>045</t>
        </r>
      </text>
    </comment>
    <comment ref="G9" authorId="2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049
</t>
        </r>
      </text>
    </comment>
    <comment ref="C13" authorId="2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62
</t>
        </r>
      </text>
    </comment>
    <comment ref="C22" authorId="2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70</t>
        </r>
      </text>
    </comment>
    <comment ref="C25" authorId="3">
      <text>
        <r>
          <rPr>
            <b/>
            <sz val="8"/>
            <rFont val="Tahoma"/>
            <family val="2"/>
          </rPr>
          <t>поддон</t>
        </r>
      </text>
    </comment>
    <comment ref="C30" authorId="3">
      <text>
        <r>
          <rPr>
            <b/>
            <sz val="8"/>
            <rFont val="Tahoma"/>
            <family val="2"/>
          </rPr>
          <t>AA:</t>
        </r>
        <r>
          <rPr>
            <sz val="8"/>
            <rFont val="Tahoma"/>
            <family val="2"/>
          </rPr>
          <t xml:space="preserve">
поддон</t>
        </r>
      </text>
    </comment>
    <comment ref="A77" authorId="2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61
</t>
        </r>
      </text>
    </comment>
    <comment ref="E102" authorId="2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4кг/м
</t>
        </r>
      </text>
    </comment>
    <comment ref="F7" authorId="3">
      <text>
        <r>
          <rPr>
            <b/>
            <sz val="8"/>
            <rFont val="Tahoma"/>
            <family val="2"/>
          </rPr>
          <t xml:space="preserve">10 шт по ~3,5м
</t>
        </r>
      </text>
    </comment>
    <comment ref="C125" authorId="2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3010+3010+3015
</t>
        </r>
      </text>
    </comment>
    <comment ref="C130" authorId="2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3000+600мм
</t>
        </r>
      </text>
    </comment>
    <comment ref="A64" authorId="2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41
</t>
        </r>
      </text>
    </comment>
    <comment ref="F91" authorId="2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Красиво уложенная - 11,8
 перепутан. часть - 1,4</t>
        </r>
      </text>
    </comment>
    <comment ref="D13" authorId="2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по 3м.</t>
        </r>
      </text>
    </comment>
    <comment ref="A53" authorId="2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поддон
</t>
        </r>
      </text>
    </comment>
    <comment ref="B8" authorId="2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4х800
+380
</t>
        </r>
      </text>
    </comment>
    <comment ref="B9" authorId="3">
      <text>
        <r>
          <rPr>
            <b/>
            <sz val="8"/>
            <rFont val="Tahoma"/>
            <family val="2"/>
          </rPr>
          <t xml:space="preserve">в см: 80, 80, 80, 38
20+20+20см
</t>
        </r>
      </text>
    </comment>
    <comment ref="B10" authorId="3">
      <text>
        <r>
          <rPr>
            <b/>
            <sz val="8"/>
            <rFont val="Tahoma"/>
            <family val="2"/>
          </rPr>
          <t xml:space="preserve">
4х200мм +770(8кг)</t>
        </r>
      </text>
    </comment>
    <comment ref="C152" authorId="2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</t>
        </r>
      </text>
    </comment>
    <comment ref="C144" authorId="2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110 + 200 + 3х210мм(х9,8кг, корроз) </t>
        </r>
      </text>
    </comment>
    <comment ref="B58" authorId="2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105мм +220мм</t>
        </r>
      </text>
    </comment>
    <comment ref="A109" authorId="3">
      <text>
        <r>
          <rPr>
            <b/>
            <sz val="8"/>
            <rFont val="Tahoma"/>
            <family val="2"/>
          </rPr>
          <t xml:space="preserve">стеллаж
</t>
        </r>
        <r>
          <rPr>
            <sz val="8"/>
            <rFont val="Tahoma"/>
            <family val="2"/>
          </rPr>
          <t xml:space="preserve">
</t>
        </r>
      </text>
    </comment>
    <comment ref="A90" authorId="3">
      <text>
        <r>
          <rPr>
            <sz val="8"/>
            <rFont val="Tahoma"/>
            <family val="2"/>
          </rPr>
          <t xml:space="preserve">
013 </t>
        </r>
      </text>
    </comment>
    <comment ref="C40" authorId="3">
      <text>
        <r>
          <rPr>
            <b/>
            <sz val="8"/>
            <rFont val="Tahoma"/>
            <family val="2"/>
          </rPr>
          <t>29</t>
        </r>
        <r>
          <rPr>
            <sz val="8"/>
            <rFont val="Tahoma"/>
            <family val="2"/>
          </rPr>
          <t xml:space="preserve">
</t>
        </r>
      </text>
    </comment>
    <comment ref="D33" authorId="3">
      <text>
        <r>
          <rPr>
            <sz val="8"/>
            <rFont val="Tahoma"/>
            <family val="2"/>
          </rPr>
          <t>в м: 1.2, 3, 2, 2,</t>
        </r>
      </text>
    </comment>
    <comment ref="C16" authorId="3">
      <text>
        <r>
          <rPr>
            <sz val="8"/>
            <rFont val="Tahoma"/>
            <family val="2"/>
          </rPr>
          <t xml:space="preserve">
066 </t>
        </r>
      </text>
    </comment>
    <comment ref="C17" authorId="3">
      <text>
        <r>
          <rPr>
            <b/>
            <sz val="8"/>
            <rFont val="Tahoma"/>
            <family val="2"/>
          </rPr>
          <t>040</t>
        </r>
      </text>
    </comment>
    <comment ref="E13" authorId="3">
      <text>
        <r>
          <rPr>
            <b/>
            <sz val="8"/>
            <rFont val="Tahoma"/>
            <family val="2"/>
          </rPr>
          <t>044</t>
        </r>
      </text>
    </comment>
    <comment ref="H7" authorId="3">
      <text>
        <r>
          <rPr>
            <b/>
            <sz val="8"/>
            <rFont val="Tahoma"/>
            <family val="2"/>
          </rPr>
          <t>куски, 1м</t>
        </r>
      </text>
    </comment>
    <comment ref="G10" authorId="3">
      <text>
        <r>
          <rPr>
            <b/>
            <sz val="8"/>
            <rFont val="Tahoma"/>
            <family val="2"/>
          </rPr>
          <t>049</t>
        </r>
      </text>
    </comment>
    <comment ref="C29" authorId="3">
      <text>
        <r>
          <rPr>
            <b/>
            <sz val="8"/>
            <rFont val="Tahoma"/>
            <family val="2"/>
          </rPr>
          <t>AA:</t>
        </r>
        <r>
          <rPr>
            <sz val="8"/>
            <rFont val="Tahoma"/>
            <family val="2"/>
          </rPr>
          <t xml:space="preserve">
поддон</t>
        </r>
      </text>
    </comment>
    <comment ref="D28" authorId="3">
      <text>
        <r>
          <rPr>
            <b/>
            <sz val="8"/>
            <rFont val="Tahoma"/>
            <family val="2"/>
          </rPr>
          <t>в см: 147, 42, 157, 20,
+ 31,2кг
2,8кг</t>
        </r>
      </text>
    </comment>
    <comment ref="C31" authorId="3">
      <text>
        <r>
          <rPr>
            <b/>
            <sz val="8"/>
            <rFont val="Tahoma"/>
            <family val="2"/>
          </rPr>
          <t>поддон</t>
        </r>
      </text>
    </comment>
    <comment ref="C24" authorId="3">
      <text>
        <r>
          <rPr>
            <b/>
            <sz val="8"/>
            <rFont val="Tahoma"/>
            <family val="2"/>
          </rPr>
          <t>поддон</t>
        </r>
      </text>
    </comment>
    <comment ref="A74" authorId="3">
      <text>
        <r>
          <rPr>
            <b/>
            <sz val="8"/>
            <rFont val="Tahoma"/>
            <family val="2"/>
          </rPr>
          <t>AA:</t>
        </r>
        <r>
          <rPr>
            <sz val="8"/>
            <rFont val="Tahoma"/>
            <family val="2"/>
          </rPr>
          <t xml:space="preserve">
061</t>
        </r>
      </text>
    </comment>
    <comment ref="C21" authorId="3">
      <text>
        <r>
          <rPr>
            <b/>
            <sz val="8"/>
            <rFont val="Tahoma"/>
            <family val="2"/>
          </rPr>
          <t xml:space="preserve">040(13кг) </t>
        </r>
      </text>
    </comment>
    <comment ref="A125" authorId="2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стеллаж</t>
        </r>
      </text>
    </comment>
    <comment ref="C131" authorId="2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1500мм+330+340+60мм</t>
        </r>
      </text>
    </comment>
    <comment ref="C113" authorId="2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2х3000мм</t>
        </r>
      </text>
    </comment>
    <comment ref="C136" authorId="2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250+120
</t>
        </r>
      </text>
    </comment>
    <comment ref="C142" authorId="2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65+110+80</t>
        </r>
      </text>
    </comment>
    <comment ref="A54" authorId="2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поддон</t>
        </r>
      </text>
    </comment>
    <comment ref="B54" authorId="2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760
</t>
        </r>
      </text>
    </comment>
    <comment ref="A57" authorId="2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поддон</t>
        </r>
      </text>
    </comment>
    <comment ref="B57" authorId="2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380+390+300
</t>
        </r>
      </text>
    </comment>
    <comment ref="B49" authorId="2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45яч. + на поддоне:
1350мм
</t>
        </r>
      </text>
    </comment>
    <comment ref="A50" authorId="2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поддон</t>
        </r>
      </text>
    </comment>
    <comment ref="B50" authorId="2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300</t>
        </r>
      </text>
    </comment>
    <comment ref="A40" authorId="2">
      <text>
        <r>
          <rPr>
            <b/>
            <sz val="8"/>
            <rFont val="Tahoma"/>
            <family val="2"/>
          </rPr>
          <t>поддон</t>
        </r>
      </text>
    </comment>
    <comment ref="A51" authorId="2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поддон</t>
        </r>
      </text>
    </comment>
    <comment ref="B51" authorId="2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1040</t>
        </r>
      </text>
    </comment>
    <comment ref="A46" authorId="2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поддон</t>
        </r>
      </text>
    </comment>
    <comment ref="B46" authorId="2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925+60+1160+770</t>
        </r>
      </text>
    </comment>
    <comment ref="A45" authorId="2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поддон</t>
        </r>
      </text>
    </comment>
    <comment ref="B45" authorId="2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310+550+345+350</t>
        </r>
      </text>
    </comment>
    <comment ref="A56" authorId="2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поддон</t>
        </r>
      </text>
    </comment>
    <comment ref="B56" authorId="2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9 шт длиной 210-240мм
</t>
        </r>
      </text>
    </comment>
    <comment ref="A38" authorId="2">
      <text>
        <r>
          <rPr>
            <b/>
            <sz val="8"/>
            <rFont val="Tahoma"/>
            <family val="2"/>
          </rPr>
          <t>поддон</t>
        </r>
      </text>
    </comment>
    <comment ref="B42" authorId="2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поддон:250+</t>
        </r>
      </text>
    </comment>
    <comment ref="D46" authorId="2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6х3м(37,4кг)
по 1,5м - 45кг.</t>
        </r>
      </text>
    </comment>
    <comment ref="D47" authorId="2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5х3м(36кг)+1,2...1,5м(98кг)</t>
        </r>
      </text>
    </comment>
    <comment ref="D17" authorId="2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4х2…2,5(20,6кг)</t>
        </r>
      </text>
    </comment>
    <comment ref="C19" authorId="2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040
</t>
        </r>
      </text>
    </comment>
    <comment ref="D42" authorId="2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9,6кг +2,4(изогн)</t>
        </r>
      </text>
    </comment>
    <comment ref="E14" authorId="3">
      <text>
        <r>
          <rPr>
            <b/>
            <sz val="8"/>
            <rFont val="Tahoma"/>
            <family val="2"/>
          </rPr>
          <t>стеллаж,в яч. рядом с ф 22х6</t>
        </r>
      </text>
    </comment>
    <comment ref="D109" authorId="1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310
</t>
        </r>
      </text>
    </comment>
    <comment ref="A69" authorId="2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067
</t>
        </r>
      </text>
    </comment>
    <comment ref="C56" authorId="2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023+ (стойка=опора)</t>
        </r>
      </text>
    </comment>
    <comment ref="F115" authorId="3">
      <text>
        <r>
          <rPr>
            <b/>
            <sz val="8"/>
            <rFont val="Tahoma"/>
            <family val="0"/>
          </rPr>
          <t>11шт по 2м</t>
        </r>
      </text>
    </comment>
    <comment ref="F114" authorId="3">
      <text>
        <r>
          <rPr>
            <b/>
            <sz val="8"/>
            <rFont val="Tahoma"/>
            <family val="0"/>
          </rPr>
          <t>2,5-2,3м 10шт</t>
        </r>
      </text>
    </comment>
    <comment ref="F119" authorId="3">
      <text>
        <r>
          <rPr>
            <b/>
            <sz val="8"/>
            <rFont val="Tahoma"/>
            <family val="0"/>
          </rPr>
          <t>2,3 м 
1,7м</t>
        </r>
      </text>
    </comment>
    <comment ref="F125" authorId="3">
      <text>
        <r>
          <rPr>
            <b/>
            <sz val="8"/>
            <rFont val="Tahoma"/>
            <family val="0"/>
          </rPr>
          <t>по 3м</t>
        </r>
      </text>
    </comment>
    <comment ref="I97" authorId="3">
      <text>
        <r>
          <rPr>
            <b/>
            <sz val="8"/>
            <rFont val="Tahoma"/>
            <family val="0"/>
          </rPr>
          <t>AA:</t>
        </r>
        <r>
          <rPr>
            <sz val="8"/>
            <rFont val="Tahoma"/>
            <family val="0"/>
          </rPr>
          <t xml:space="preserve">
2500мм</t>
        </r>
      </text>
    </comment>
    <comment ref="F9" authorId="3">
      <text>
        <r>
          <rPr>
            <sz val="8"/>
            <rFont val="Tahoma"/>
            <family val="0"/>
          </rPr>
          <t xml:space="preserve">1180мм
2900ммм
1060мм
</t>
        </r>
      </text>
    </comment>
    <comment ref="H26" authorId="2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куплен по 650 б/н</t>
        </r>
      </text>
    </comment>
    <comment ref="H27" authorId="2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от Вити по 300
</t>
        </r>
      </text>
    </comment>
    <comment ref="B14" authorId="3">
      <text>
        <r>
          <rPr>
            <sz val="8"/>
            <rFont val="Tahoma"/>
            <family val="0"/>
          </rPr>
          <t xml:space="preserve">в см: 20 - 1шт, 70 - 1шт,  10,5см.
28кг
</t>
        </r>
      </text>
    </comment>
    <comment ref="F10" authorId="3">
      <text>
        <r>
          <rPr>
            <sz val="8"/>
            <rFont val="Tahoma"/>
            <family val="0"/>
          </rPr>
          <t xml:space="preserve">в мм: 2800, 2700, 2600, 2400 - 2шт, 2100
</t>
        </r>
      </text>
    </comment>
    <comment ref="D29" authorId="2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550+1030
+28,1кг</t>
        </r>
      </text>
    </comment>
    <comment ref="A96" authorId="2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43
</t>
        </r>
      </text>
    </comment>
    <comment ref="B11" authorId="2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130+250+280+440</t>
        </r>
      </text>
    </comment>
    <comment ref="A99" authorId="2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стеллаж ?
003
поддон (850мм)</t>
        </r>
      </text>
    </comment>
    <comment ref="C121" authorId="2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31кг+1630(17,5кг)+830мм+1010мм+2х3000+19см +1150(12,4кг)
500мм
160мм</t>
        </r>
      </text>
    </comment>
    <comment ref="C133" authorId="3">
      <text>
        <r>
          <rPr>
            <sz val="8"/>
            <rFont val="Tahoma"/>
            <family val="0"/>
          </rPr>
          <t xml:space="preserve">530мм+660мм+1440
</t>
        </r>
      </text>
    </comment>
    <comment ref="G85" authorId="2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На стеллаже наискосок</t>
        </r>
      </text>
    </comment>
    <comment ref="C140" authorId="2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1870мм
345мм</t>
        </r>
      </text>
    </comment>
    <comment ref="I116" authorId="2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92,6</t>
        </r>
      </text>
    </comment>
    <comment ref="F109" authorId="3">
      <text>
        <r>
          <rPr>
            <sz val="8"/>
            <rFont val="Tahoma"/>
            <family val="0"/>
          </rPr>
          <t xml:space="preserve">длина 2,1м
</t>
        </r>
      </text>
    </comment>
    <comment ref="F130" authorId="3">
      <text>
        <r>
          <rPr>
            <sz val="8"/>
            <rFont val="Tahoma"/>
            <family val="0"/>
          </rPr>
          <t xml:space="preserve">реальный размер
76х4,8х50х3,6
</t>
        </r>
      </text>
    </comment>
    <comment ref="C98" authorId="2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2150+2960</t>
        </r>
      </text>
    </comment>
    <comment ref="F8" authorId="2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2х4м +2,5м</t>
        </r>
      </text>
    </comment>
    <comment ref="C104" authorId="2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куски под весами до 0,5м;
+ 1700
</t>
        </r>
      </text>
    </comment>
    <comment ref="C122" authorId="3">
      <text>
        <r>
          <rPr>
            <b/>
            <sz val="8"/>
            <rFont val="Tahoma"/>
            <family val="0"/>
          </rPr>
          <t>24,6кг - 2шт по 1м
+975мм</t>
        </r>
        <r>
          <rPr>
            <sz val="8"/>
            <rFont val="Tahoma"/>
            <family val="0"/>
          </rPr>
          <t xml:space="preserve">
+765мм
+1350
+1120мм (со следами короз)</t>
        </r>
      </text>
    </comment>
    <comment ref="D19" authorId="2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1450 +1560(8кг) +4шт(16кг)</t>
        </r>
      </text>
    </comment>
    <comment ref="B7" authorId="2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2шт+640мм</t>
        </r>
      </text>
    </comment>
    <comment ref="C108" authorId="2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1500мм
1000мм</t>
        </r>
      </text>
    </comment>
    <comment ref="C128" authorId="3">
      <text>
        <r>
          <rPr>
            <sz val="8"/>
            <rFont val="Tahoma"/>
            <family val="0"/>
          </rPr>
          <t xml:space="preserve">в мм: 920, 650, 270
</t>
        </r>
      </text>
    </comment>
    <comment ref="C88" authorId="3">
      <text>
        <r>
          <rPr>
            <sz val="8"/>
            <rFont val="Tahoma"/>
            <family val="0"/>
          </rPr>
          <t xml:space="preserve">800-900мм
</t>
        </r>
      </text>
    </comment>
    <comment ref="C87" authorId="3">
      <text>
        <r>
          <rPr>
            <sz val="8"/>
            <rFont val="Tahoma"/>
            <family val="0"/>
          </rPr>
          <t xml:space="preserve">900-1000мм (5,2 кг)
</t>
        </r>
      </text>
    </comment>
    <comment ref="I107" authorId="3">
      <text>
        <r>
          <rPr>
            <sz val="8"/>
            <rFont val="Tahoma"/>
            <family val="0"/>
          </rPr>
          <t xml:space="preserve">600мм
580мм
540мм
370мм
930мм
</t>
        </r>
      </text>
    </comment>
    <comment ref="I103" authorId="3">
      <text>
        <r>
          <rPr>
            <sz val="8"/>
            <rFont val="Tahoma"/>
            <family val="0"/>
          </rPr>
          <t xml:space="preserve">
1000мм
840мм
</t>
        </r>
      </text>
    </comment>
    <comment ref="A93" authorId="2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яч. 43</t>
        </r>
      </text>
    </comment>
    <comment ref="A108" authorId="2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в ящике возле пенечков Д16
</t>
        </r>
      </text>
    </comment>
    <comment ref="I99" authorId="2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1150мм - 5 шт;
+1470 + 1430мм
500мм</t>
        </r>
      </text>
    </comment>
    <comment ref="I104" authorId="2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1480мм</t>
        </r>
      </text>
    </comment>
    <comment ref="C141" authorId="2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65+110+80</t>
        </r>
      </text>
    </comment>
    <comment ref="I111" authorId="2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1м+3х1,5м</t>
        </r>
      </text>
    </comment>
    <comment ref="C60" authorId="2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 (стойка=опора)</t>
        </r>
      </text>
    </comment>
    <comment ref="F122" authorId="2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1,28 кг/м.п.</t>
        </r>
      </text>
    </comment>
    <comment ref="A110" authorId="2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возле Амц
</t>
        </r>
      </text>
    </comment>
  </commentList>
</comments>
</file>

<file path=xl/comments2.xml><?xml version="1.0" encoding="utf-8"?>
<comments xmlns="http://schemas.openxmlformats.org/spreadsheetml/2006/main">
  <authors>
    <author/>
    <author>Admin</author>
    <author>AA</author>
  </authors>
  <commentList>
    <comment ref="D49" authorId="0">
      <text>
        <r>
          <rPr>
            <sz val="8"/>
            <color indexed="8"/>
            <rFont val="Tahoma"/>
            <family val="2"/>
          </rPr>
          <t>13+33,5+35+36</t>
        </r>
      </text>
    </comment>
    <comment ref="D18" authorId="0">
      <text>
        <r>
          <rPr>
            <sz val="8"/>
            <color indexed="8"/>
            <rFont val="Tahoma"/>
            <family val="2"/>
          </rPr>
          <t>12+10,5+9+8+8+7+6,5+6+5</t>
        </r>
      </text>
    </comment>
    <comment ref="D17" authorId="0">
      <text>
        <r>
          <rPr>
            <sz val="8"/>
            <color indexed="8"/>
            <rFont val="Tahoma"/>
            <family val="2"/>
          </rPr>
          <t>33,5+11,8</t>
        </r>
      </text>
    </comment>
    <comment ref="D15" authorId="0">
      <text>
        <r>
          <rPr>
            <sz val="8"/>
            <color indexed="8"/>
            <rFont val="Tahoma"/>
            <family val="2"/>
          </rPr>
          <t>12+10,5+9+8+8+7+6,5+6+5</t>
        </r>
      </text>
    </comment>
    <comment ref="I11" authorId="1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в мм: 400х960
</t>
        </r>
      </text>
    </comment>
    <comment ref="I18" authorId="1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вдоль короткой стороны 3 отв.6-8мм</t>
        </r>
      </text>
    </comment>
    <comment ref="D54" authorId="2">
      <text>
        <r>
          <rPr>
            <b/>
            <sz val="8"/>
            <rFont val="Tahoma"/>
            <family val="0"/>
          </rPr>
          <t>3 поз.
В кг: 18,2; 7,4</t>
        </r>
      </text>
    </comment>
    <comment ref="D60" authorId="2">
      <text>
        <r>
          <rPr>
            <sz val="8"/>
            <rFont val="Tahoma"/>
            <family val="0"/>
          </rPr>
          <t xml:space="preserve">4 поз.
В кг: 13,8; 16,4
</t>
        </r>
      </text>
    </comment>
    <comment ref="D48" authorId="2">
      <text>
        <r>
          <rPr>
            <b/>
            <sz val="8"/>
            <rFont val="Tahoma"/>
            <family val="0"/>
          </rPr>
          <t>5 поз.</t>
        </r>
      </text>
    </comment>
    <comment ref="D36" authorId="2">
      <text>
        <r>
          <rPr>
            <b/>
            <sz val="8"/>
            <rFont val="Tahoma"/>
            <family val="0"/>
          </rPr>
          <t>6 поз</t>
        </r>
      </text>
    </comment>
    <comment ref="D37" authorId="2">
      <text>
        <r>
          <rPr>
            <b/>
            <sz val="8"/>
            <rFont val="Tahoma"/>
            <family val="0"/>
          </rPr>
          <t>6 поз.</t>
        </r>
      </text>
    </comment>
    <comment ref="D55" authorId="2">
      <text>
        <r>
          <rPr>
            <b/>
            <sz val="8"/>
            <rFont val="Tahoma"/>
            <family val="0"/>
          </rPr>
          <t>7 поз
в кг: 11,6; 21</t>
        </r>
      </text>
    </comment>
    <comment ref="D56" authorId="2">
      <text>
        <r>
          <rPr>
            <b/>
            <sz val="8"/>
            <rFont val="Tahoma"/>
            <family val="0"/>
          </rPr>
          <t>8 поз.</t>
        </r>
      </text>
    </comment>
    <comment ref="D28" authorId="2">
      <text>
        <r>
          <rPr>
            <b/>
            <sz val="8"/>
            <rFont val="Tahoma"/>
            <family val="0"/>
          </rPr>
          <t>9 поз.</t>
        </r>
      </text>
    </comment>
    <comment ref="D29" authorId="2">
      <text>
        <r>
          <rPr>
            <b/>
            <sz val="8"/>
            <rFont val="Tahoma"/>
            <family val="0"/>
          </rPr>
          <t xml:space="preserve">9 поз
</t>
        </r>
      </text>
    </comment>
    <comment ref="D30" authorId="2">
      <text>
        <r>
          <rPr>
            <b/>
            <sz val="8"/>
            <rFont val="Tahoma"/>
            <family val="0"/>
          </rPr>
          <t>10 поз</t>
        </r>
      </text>
    </comment>
    <comment ref="D31" authorId="2">
      <text>
        <r>
          <rPr>
            <b/>
            <sz val="8"/>
            <rFont val="Tahoma"/>
            <family val="0"/>
          </rPr>
          <t>10 поз.</t>
        </r>
      </text>
    </comment>
    <comment ref="D57" authorId="2">
      <text>
        <r>
          <rPr>
            <b/>
            <sz val="8"/>
            <rFont val="Tahoma"/>
            <family val="0"/>
          </rPr>
          <t>поз 9БрК</t>
        </r>
      </text>
    </comment>
    <comment ref="D38" authorId="2">
      <text>
        <r>
          <rPr>
            <sz val="8"/>
            <rFont val="Tahoma"/>
            <family val="0"/>
          </rPr>
          <t xml:space="preserve">1ВП
</t>
        </r>
      </text>
    </comment>
    <comment ref="D39" authorId="2">
      <text>
        <r>
          <rPr>
            <b/>
            <sz val="8"/>
            <rFont val="Tahoma"/>
            <family val="0"/>
          </rPr>
          <t>2ВП</t>
        </r>
        <r>
          <rPr>
            <sz val="8"/>
            <rFont val="Tahoma"/>
            <family val="0"/>
          </rPr>
          <t xml:space="preserve">
</t>
        </r>
      </text>
    </comment>
    <comment ref="D32" authorId="2">
      <text>
        <r>
          <rPr>
            <b/>
            <sz val="8"/>
            <rFont val="Tahoma"/>
            <family val="0"/>
          </rPr>
          <t>3ВП</t>
        </r>
      </text>
    </comment>
    <comment ref="D42" authorId="2">
      <text>
        <r>
          <rPr>
            <b/>
            <sz val="8"/>
            <rFont val="Tahoma"/>
            <family val="0"/>
          </rPr>
          <t>4ВП</t>
        </r>
      </text>
    </comment>
    <comment ref="D27" authorId="2">
      <text>
        <r>
          <rPr>
            <b/>
            <sz val="8"/>
            <rFont val="Tahoma"/>
            <family val="0"/>
          </rPr>
          <t>5ВП</t>
        </r>
      </text>
    </comment>
    <comment ref="D43" authorId="2">
      <text>
        <r>
          <rPr>
            <b/>
            <sz val="8"/>
            <rFont val="Tahoma"/>
            <family val="0"/>
          </rPr>
          <t>6ВП</t>
        </r>
      </text>
    </comment>
    <comment ref="D44" authorId="2">
      <text>
        <r>
          <rPr>
            <b/>
            <sz val="8"/>
            <rFont val="Tahoma"/>
            <family val="0"/>
          </rPr>
          <t>8ВП</t>
        </r>
      </text>
    </comment>
    <comment ref="D58" authorId="2">
      <text>
        <r>
          <rPr>
            <b/>
            <sz val="8"/>
            <rFont val="Tahoma"/>
            <family val="0"/>
          </rPr>
          <t>9ВП</t>
        </r>
      </text>
    </comment>
    <comment ref="D50" authorId="2">
      <text>
        <r>
          <rPr>
            <b/>
            <sz val="8"/>
            <rFont val="Tahoma"/>
            <family val="0"/>
          </rPr>
          <t>10ВП</t>
        </r>
      </text>
    </comment>
    <comment ref="D40" authorId="2">
      <text>
        <r>
          <rPr>
            <b/>
            <sz val="8"/>
            <rFont val="Tahoma"/>
            <family val="0"/>
          </rPr>
          <t>12ВП</t>
        </r>
      </text>
    </comment>
    <comment ref="D41" authorId="2">
      <text>
        <r>
          <rPr>
            <b/>
            <sz val="8"/>
            <rFont val="Tahoma"/>
            <family val="0"/>
          </rPr>
          <t>13ВП</t>
        </r>
      </text>
    </comment>
    <comment ref="D6" authorId="0">
      <text>
        <r>
          <rPr>
            <sz val="8"/>
            <color indexed="8"/>
            <rFont val="Tahoma"/>
            <family val="2"/>
          </rPr>
          <t>0,7х1,4 (мятый)+0,6х1500</t>
        </r>
      </text>
    </comment>
    <comment ref="D33" authorId="2">
      <text>
        <r>
          <rPr>
            <b/>
            <sz val="8"/>
            <rFont val="Tahoma"/>
            <family val="0"/>
          </rPr>
          <t>7ВП</t>
        </r>
      </text>
    </comment>
    <comment ref="D47" authorId="2">
      <text>
        <r>
          <rPr>
            <b/>
            <sz val="8"/>
            <rFont val="Tahoma"/>
            <family val="0"/>
          </rPr>
          <t>5 поз.</t>
        </r>
      </text>
    </comment>
  </commentList>
</comments>
</file>

<file path=xl/comments3.xml><?xml version="1.0" encoding="utf-8"?>
<comments xmlns="http://schemas.openxmlformats.org/spreadsheetml/2006/main">
  <authors>
    <author>Admin</author>
    <author>AA</author>
  </authors>
  <commentList>
    <comment ref="E31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15шт +
куски</t>
        </r>
      </text>
    </comment>
    <comment ref="A32" authorId="1">
      <text>
        <r>
          <rPr>
            <b/>
            <sz val="8"/>
            <rFont val="Tahoma"/>
            <family val="2"/>
          </rPr>
          <t>AA:</t>
        </r>
        <r>
          <rPr>
            <sz val="8"/>
            <rFont val="Tahoma"/>
            <family val="2"/>
          </rPr>
          <t xml:space="preserve">
13</t>
        </r>
      </text>
    </comment>
    <comment ref="E11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3шт 
с одной стороны имеются белые следы от воды по 1 пятну.
</t>
        </r>
      </text>
    </comment>
    <comment ref="E78" authorId="1">
      <text>
        <r>
          <rPr>
            <b/>
            <sz val="8"/>
            <rFont val="Tahoma"/>
            <family val="2"/>
          </rPr>
          <t>AA:</t>
        </r>
        <r>
          <rPr>
            <sz val="8"/>
            <rFont val="Tahoma"/>
            <family val="2"/>
          </rPr>
          <t xml:space="preserve">
1800x1000
2000x1000</t>
        </r>
      </text>
    </comment>
    <comment ref="E20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0,75х2м
1,5х2м</t>
        </r>
      </text>
    </comment>
    <comment ref="A16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2 стопка
</t>
        </r>
      </text>
    </comment>
    <comment ref="E17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верхние:
1,5х2 (4шт х16,5кг)
1500х2090 - 17,3кг
1500х2070 - 17кг
1500х2050 - 17кг
1500х1970 - 16,4кг
...
По факту листы меньше 17кг (16.8)</t>
        </r>
      </text>
    </comment>
    <comment ref="A17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2 стопка
</t>
        </r>
      </text>
    </comment>
    <comment ref="E12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2 зал</t>
        </r>
      </text>
    </comment>
    <comment ref="E16" authorId="1">
      <text>
        <r>
          <rPr>
            <b/>
            <sz val="8"/>
            <rFont val="Tahoma"/>
            <family val="0"/>
          </rPr>
          <t>1150х1500</t>
        </r>
      </text>
    </comment>
    <comment ref="A25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стеллаж
</t>
        </r>
      </text>
    </comment>
    <comment ref="E49" authorId="1">
      <text>
        <r>
          <rPr>
            <b/>
            <sz val="8"/>
            <rFont val="Tahoma"/>
            <family val="0"/>
          </rPr>
          <t xml:space="preserve">под весами
</t>
        </r>
      </text>
    </comment>
    <comment ref="E64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500-чистовой размер. Одна сторона 425 - с пузом.</t>
        </r>
      </text>
    </comment>
    <comment ref="E48" authorId="1">
      <text>
        <r>
          <rPr>
            <b/>
            <sz val="8"/>
            <rFont val="Tahoma"/>
            <family val="0"/>
          </rPr>
          <t xml:space="preserve">ширина - 520, но есть выфрезер. Место, где ширина 450.
</t>
        </r>
      </text>
    </comment>
    <comment ref="E21" authorId="0">
      <text>
        <r>
          <rPr>
            <b/>
            <sz val="8"/>
            <rFont val="Tahoma"/>
            <family val="0"/>
          </rPr>
          <t>Admin:
в масле</t>
        </r>
        <r>
          <rPr>
            <sz val="8"/>
            <rFont val="Tahoma"/>
            <family val="0"/>
          </rPr>
          <t xml:space="preserve">
1112х1500 (9шт)
850х1500 (10шт)</t>
        </r>
      </text>
    </comment>
    <comment ref="E24" authorId="0">
      <text>
        <r>
          <rPr>
            <b/>
            <sz val="8"/>
            <rFont val="Tahoma"/>
            <family val="0"/>
          </rPr>
          <t>Admin:
в масле</t>
        </r>
        <r>
          <rPr>
            <sz val="8"/>
            <rFont val="Tahoma"/>
            <family val="0"/>
          </rPr>
          <t xml:space="preserve">
1112х1500 (6
шт)
</t>
        </r>
      </text>
    </comment>
    <comment ref="E47" authorId="1">
      <text>
        <r>
          <rPr>
            <b/>
            <sz val="8"/>
            <rFont val="Tahoma"/>
            <family val="0"/>
          </rPr>
          <t xml:space="preserve">ширина - 520, но есть выфрезер. Место, где ширина 450.
</t>
        </r>
      </text>
    </comment>
    <comment ref="E13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1,5х1,5(2 шт) + 1,2х2,4(3шт) +
1,2х2,54</t>
        </r>
      </text>
    </comment>
    <comment ref="E61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непрямоуг.</t>
        </r>
      </text>
    </comment>
    <comment ref="E58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непрямоуг.</t>
        </r>
      </text>
    </comment>
    <comment ref="E27" authorId="1">
      <text>
        <r>
          <rPr>
            <sz val="8"/>
            <rFont val="Tahoma"/>
            <family val="0"/>
          </rPr>
          <t xml:space="preserve">
2 целых + 150х1500мм
</t>
        </r>
      </text>
    </comment>
    <comment ref="E46" authorId="1">
      <text>
        <r>
          <rPr>
            <b/>
            <sz val="8"/>
            <rFont val="Tahoma"/>
            <family val="0"/>
          </rPr>
          <t>1
по короткой стороне вырезано 460х280</t>
        </r>
      </text>
    </comment>
    <comment ref="E84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3шт + 1000х1140</t>
        </r>
      </text>
    </comment>
    <comment ref="E19" authorId="1">
      <text>
        <r>
          <rPr>
            <b/>
            <sz val="8"/>
            <rFont val="Tahoma"/>
            <family val="0"/>
          </rPr>
          <t>830х2000мм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Admin</author>
    <author>AA</author>
  </authors>
  <commentList>
    <comment ref="F2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207</t>
        </r>
      </text>
    </comment>
    <comment ref="F4" authorId="0">
      <text>
        <r>
          <rPr>
            <b/>
            <sz val="8"/>
            <rFont val="Tahoma"/>
            <family val="2"/>
          </rPr>
          <t>071</t>
        </r>
      </text>
    </comment>
    <comment ref="A15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125грн.</t>
        </r>
      </text>
    </comment>
    <comment ref="C16" authorId="1">
      <text>
        <r>
          <rPr>
            <b/>
            <sz val="8"/>
            <rFont val="Tahoma"/>
            <family val="2"/>
          </rPr>
          <t>длина от 2,5м до 3,5м</t>
        </r>
      </text>
    </comment>
    <comment ref="G23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6кг -760мм
37кг -4595мм</t>
        </r>
      </text>
    </comment>
    <comment ref="A35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60грн
</t>
        </r>
      </text>
    </comment>
    <comment ref="E35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ЭП410ш -90грн</t>
        </r>
      </text>
    </comment>
    <comment ref="B36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-33
-23,2
</t>
        </r>
      </text>
    </comment>
    <comment ref="G37" authorId="1">
      <text>
        <r>
          <rPr>
            <sz val="8"/>
            <rFont val="Tahoma"/>
            <family val="2"/>
          </rPr>
          <t xml:space="preserve">1000x4000mm
1000x4510mm
</t>
        </r>
      </text>
    </comment>
    <comment ref="G38" authorId="1">
      <text>
        <r>
          <rPr>
            <b/>
            <sz val="8"/>
            <rFont val="Tahoma"/>
            <family val="2"/>
          </rPr>
          <t xml:space="preserve">1000x4000mm </t>
        </r>
      </text>
    </comment>
    <comment ref="A44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114</t>
        </r>
      </text>
    </comment>
    <comment ref="A46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119</t>
        </r>
      </text>
    </comment>
    <comment ref="A48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111</t>
        </r>
      </text>
    </comment>
    <comment ref="B49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5шт по 130…140мм</t>
        </r>
      </text>
    </comment>
    <comment ref="G50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вырезан прямоуг 310х300
</t>
        </r>
      </text>
    </comment>
  </commentList>
</comments>
</file>

<file path=xl/sharedStrings.xml><?xml version="1.0" encoding="utf-8"?>
<sst xmlns="http://schemas.openxmlformats.org/spreadsheetml/2006/main" count="856" uniqueCount="536">
  <si>
    <t>Бронза ОЦС555</t>
  </si>
  <si>
    <t>Круг ЛС59-1</t>
  </si>
  <si>
    <t>Медь пруток</t>
  </si>
  <si>
    <t>Диаметр</t>
  </si>
  <si>
    <t>Остаток</t>
  </si>
  <si>
    <t>Марка</t>
  </si>
  <si>
    <t>Толщина</t>
  </si>
  <si>
    <t>Шир.</t>
  </si>
  <si>
    <t>К-во</t>
  </si>
  <si>
    <t>мм</t>
  </si>
  <si>
    <t>кг</t>
  </si>
  <si>
    <t>Бр?</t>
  </si>
  <si>
    <t>БрОФ6,5-1,5</t>
  </si>
  <si>
    <t>БрКМц3-1</t>
  </si>
  <si>
    <t>Медь труба</t>
  </si>
  <si>
    <t>Круг ЛМц58-2</t>
  </si>
  <si>
    <t xml:space="preserve">Проволока медная </t>
  </si>
  <si>
    <t>Шестигр. ЛС59-1</t>
  </si>
  <si>
    <t>0,5м</t>
  </si>
  <si>
    <t>БрОФ6,5-15 6мм</t>
  </si>
  <si>
    <t xml:space="preserve"> </t>
  </si>
  <si>
    <t>Втулка БрАЖ</t>
  </si>
  <si>
    <t>БрАЖМц 135х35</t>
  </si>
  <si>
    <t>ЛМц58-2 41</t>
  </si>
  <si>
    <t>БрАЖ9-4 290х80</t>
  </si>
  <si>
    <t>259(590)</t>
  </si>
  <si>
    <t>1,2Т</t>
  </si>
  <si>
    <t>Труба Л63</t>
  </si>
  <si>
    <t>Константан</t>
  </si>
  <si>
    <t>Пруток БрАЖ</t>
  </si>
  <si>
    <t>2х0.25</t>
  </si>
  <si>
    <t>Круг Л63</t>
  </si>
  <si>
    <t>ЛС59ф22х6</t>
  </si>
  <si>
    <t>2х20</t>
  </si>
  <si>
    <t>Шестигр Л63</t>
  </si>
  <si>
    <t>Провол. латунь</t>
  </si>
  <si>
    <t>6х1</t>
  </si>
  <si>
    <t>ЛС59 4.5</t>
  </si>
  <si>
    <t>15(катод)</t>
  </si>
  <si>
    <t xml:space="preserve">Алюминиевый круг </t>
  </si>
  <si>
    <t xml:space="preserve">Алюминиевый квадрат </t>
  </si>
  <si>
    <t>Труба алюм.</t>
  </si>
  <si>
    <t>Диаметр мм</t>
  </si>
  <si>
    <t>К-во             кг</t>
  </si>
  <si>
    <t>Размер мм</t>
  </si>
  <si>
    <t>Вес   кг</t>
  </si>
  <si>
    <t>Диам/ст-ка</t>
  </si>
  <si>
    <t>Д16т</t>
  </si>
  <si>
    <t>12х12</t>
  </si>
  <si>
    <t>Д1Т</t>
  </si>
  <si>
    <t>Проволока алюминиевая</t>
  </si>
  <si>
    <t>АМг2М</t>
  </si>
  <si>
    <t>12х1,5</t>
  </si>
  <si>
    <t>СВ1557Н</t>
  </si>
  <si>
    <t>14х1,75</t>
  </si>
  <si>
    <t>АМг5</t>
  </si>
  <si>
    <t>Д16Т</t>
  </si>
  <si>
    <t>Алюминиевый швеллер</t>
  </si>
  <si>
    <t>25х15х1,5</t>
  </si>
  <si>
    <t>АК6</t>
  </si>
  <si>
    <t>есть</t>
  </si>
  <si>
    <t>Алюминиевый уголок</t>
  </si>
  <si>
    <t>АМц</t>
  </si>
  <si>
    <t>13х16х1,8</t>
  </si>
  <si>
    <t>Д16</t>
  </si>
  <si>
    <t>Д1</t>
  </si>
  <si>
    <t>ЧУШКА</t>
  </si>
  <si>
    <t>ПОССу40-2</t>
  </si>
  <si>
    <t>В95ПП</t>
  </si>
  <si>
    <t>АМг3</t>
  </si>
  <si>
    <t>http://metmk.com.ua/</t>
  </si>
  <si>
    <t>(044)425-45-16 -склад</t>
  </si>
  <si>
    <t xml:space="preserve">Алюминиевый лист </t>
  </si>
  <si>
    <t>Толщ. мм</t>
  </si>
  <si>
    <t>Ширина мм</t>
  </si>
  <si>
    <t>Длина мм</t>
  </si>
  <si>
    <t>Вес кг</t>
  </si>
  <si>
    <t>Д16АТ</t>
  </si>
  <si>
    <t>АМг3М</t>
  </si>
  <si>
    <t>Д16АМ</t>
  </si>
  <si>
    <t>МАГНИЙ ЛИСТ</t>
  </si>
  <si>
    <t>МА8</t>
  </si>
  <si>
    <t>Матер.</t>
  </si>
  <si>
    <t>Плотность</t>
  </si>
  <si>
    <t>Прутки</t>
  </si>
  <si>
    <t>Листы</t>
  </si>
  <si>
    <t>Трубы</t>
  </si>
  <si>
    <t>Шестигранник</t>
  </si>
  <si>
    <t>D, мм</t>
  </si>
  <si>
    <t>L, м</t>
  </si>
  <si>
    <t>Вес, кг</t>
  </si>
  <si>
    <t>S,мм</t>
  </si>
  <si>
    <t>L,м</t>
  </si>
  <si>
    <t>В,м</t>
  </si>
  <si>
    <t>Вес,кг</t>
  </si>
  <si>
    <t>D,мм</t>
  </si>
  <si>
    <t>s,мм</t>
  </si>
  <si>
    <t>S</t>
  </si>
  <si>
    <t>Амц</t>
  </si>
  <si>
    <t>ЛС-59</t>
  </si>
  <si>
    <t>Л63</t>
  </si>
  <si>
    <t>ОЦС</t>
  </si>
  <si>
    <t>БрАЖ</t>
  </si>
  <si>
    <t>Медь</t>
  </si>
  <si>
    <t>Другой</t>
  </si>
  <si>
    <t>1933(В93)</t>
  </si>
  <si>
    <t>14х3</t>
  </si>
  <si>
    <t>М1</t>
  </si>
  <si>
    <t>Лист ЛАТУННИЙ</t>
  </si>
  <si>
    <t>Лист МЕДНЫЙ</t>
  </si>
  <si>
    <t>1шт</t>
  </si>
  <si>
    <t>1,5м</t>
  </si>
  <si>
    <t>30х15х1,5</t>
  </si>
  <si>
    <t>40х18х2,5</t>
  </si>
  <si>
    <t xml:space="preserve">АМГ5 </t>
  </si>
  <si>
    <t>АД1м</t>
  </si>
  <si>
    <t>32х4</t>
  </si>
  <si>
    <t>Л63м 5,5</t>
  </si>
  <si>
    <t>150х550</t>
  </si>
  <si>
    <t xml:space="preserve">                   </t>
  </si>
  <si>
    <t>.</t>
  </si>
  <si>
    <t>4шт</t>
  </si>
  <si>
    <t>2шт</t>
  </si>
  <si>
    <t xml:space="preserve">                                                                                                                                                         </t>
  </si>
  <si>
    <t>8х1</t>
  </si>
  <si>
    <t>Прутки н/ж</t>
  </si>
  <si>
    <t>18</t>
  </si>
  <si>
    <t>22</t>
  </si>
  <si>
    <t>7м</t>
  </si>
  <si>
    <t>Прутки БрКМц</t>
  </si>
  <si>
    <t>40х5,5х65х4</t>
  </si>
  <si>
    <t>2х3м</t>
  </si>
  <si>
    <t>?</t>
  </si>
  <si>
    <t>20х20х4</t>
  </si>
  <si>
    <t>3шт</t>
  </si>
  <si>
    <t>20х30х3</t>
  </si>
  <si>
    <t>7шт</t>
  </si>
  <si>
    <t>БрАЖМц 135х37,5</t>
  </si>
  <si>
    <t>Алюминиевый шестигранник</t>
  </si>
  <si>
    <t>3м</t>
  </si>
  <si>
    <t>БрАМц 40мм</t>
  </si>
  <si>
    <t>1400 брак</t>
  </si>
  <si>
    <t>Ал в масле зел.ма</t>
  </si>
  <si>
    <t>С0</t>
  </si>
  <si>
    <t>Су0</t>
  </si>
  <si>
    <t>35х50х5х6м</t>
  </si>
  <si>
    <t>Л96 18х10х1</t>
  </si>
  <si>
    <t>40х5х65х4</t>
  </si>
  <si>
    <t>265х890</t>
  </si>
  <si>
    <t>1000х1500</t>
  </si>
  <si>
    <t>1000х2000</t>
  </si>
  <si>
    <t>12Х18Н10Т</t>
  </si>
  <si>
    <t>ВТ1.0</t>
  </si>
  <si>
    <t>600х1500</t>
  </si>
  <si>
    <t>Л63т</t>
  </si>
  <si>
    <t>Л63м</t>
  </si>
  <si>
    <t>шина АД0</t>
  </si>
  <si>
    <t xml:space="preserve">            </t>
  </si>
  <si>
    <t>Бр??? Ф120</t>
  </si>
  <si>
    <t>прим. 6 м</t>
  </si>
  <si>
    <t>прим. 3 м</t>
  </si>
  <si>
    <t>5м</t>
  </si>
  <si>
    <t>14, 22, 25, 70</t>
  </si>
  <si>
    <t>куски</t>
  </si>
  <si>
    <t>1 бух.</t>
  </si>
  <si>
    <t>небольшие бухты</t>
  </si>
  <si>
    <t>850х1750</t>
  </si>
  <si>
    <t>16х1</t>
  </si>
  <si>
    <t>Z-профиль В95</t>
  </si>
  <si>
    <t>12м</t>
  </si>
  <si>
    <t>4шт ок.200кг</t>
  </si>
  <si>
    <t>16х38х2</t>
  </si>
  <si>
    <t xml:space="preserve">Д1 </t>
  </si>
  <si>
    <t>28х3</t>
  </si>
  <si>
    <t>АМцН</t>
  </si>
  <si>
    <t>5шт</t>
  </si>
  <si>
    <t>А5М</t>
  </si>
  <si>
    <t>400кг(20)</t>
  </si>
  <si>
    <t>АД0Н</t>
  </si>
  <si>
    <t>рулон</t>
  </si>
  <si>
    <t>АД0</t>
  </si>
  <si>
    <t xml:space="preserve">тел/факс (044) 490-0488, т. 490-0489 -оффис </t>
  </si>
  <si>
    <t xml:space="preserve">(044)425-45-16, (067)446-6244 - склад </t>
  </si>
  <si>
    <t xml:space="preserve">т/ф (044)490-0488 -оффис </t>
  </si>
  <si>
    <t xml:space="preserve">т.    (044)490-0489 -оффис </t>
  </si>
  <si>
    <t>30х1,5х20х2,5</t>
  </si>
  <si>
    <t>Тавр</t>
  </si>
  <si>
    <t>88+32кг</t>
  </si>
  <si>
    <t>АМГ6</t>
  </si>
  <si>
    <t>8м</t>
  </si>
  <si>
    <t>АМг6</t>
  </si>
  <si>
    <t>24х3</t>
  </si>
  <si>
    <t>28х2</t>
  </si>
  <si>
    <t>38х2,5</t>
  </si>
  <si>
    <t>4х3м</t>
  </si>
  <si>
    <t>40х2,5</t>
  </si>
  <si>
    <t>42х4</t>
  </si>
  <si>
    <t>Полоса Х27Ю5Т</t>
  </si>
  <si>
    <t>1561 (АМГ61)</t>
  </si>
  <si>
    <t>18х2х25х2,7</t>
  </si>
  <si>
    <t>1лист</t>
  </si>
  <si>
    <t>Д16Т(2024Т3511)</t>
  </si>
  <si>
    <t>БрАМц? ф9мм</t>
  </si>
  <si>
    <t>15см</t>
  </si>
  <si>
    <t>МА8м</t>
  </si>
  <si>
    <t>10(2шт)</t>
  </si>
  <si>
    <t>4,43м</t>
  </si>
  <si>
    <t xml:space="preserve">Прутки БрБ2 </t>
  </si>
  <si>
    <t>50х2,5</t>
  </si>
  <si>
    <t>Кол-во</t>
  </si>
  <si>
    <t>Кол-во, кг</t>
  </si>
  <si>
    <t>М2</t>
  </si>
  <si>
    <t>АМг2м</t>
  </si>
  <si>
    <t>24х2</t>
  </si>
  <si>
    <t>ЭП268</t>
  </si>
  <si>
    <t>ЭП410-Ш</t>
  </si>
  <si>
    <t>ЭИ702</t>
  </si>
  <si>
    <t>95Х18</t>
  </si>
  <si>
    <t>40Х13</t>
  </si>
  <si>
    <t>Прутки 30ХГСН2А</t>
  </si>
  <si>
    <t>ЭП268 шестигр.</t>
  </si>
  <si>
    <t>ЭИ962-Ш</t>
  </si>
  <si>
    <t>Трубы 12Х18Н10Т</t>
  </si>
  <si>
    <t>Размер</t>
  </si>
  <si>
    <t>14х2,5</t>
  </si>
  <si>
    <t>16х3</t>
  </si>
  <si>
    <t>18х2</t>
  </si>
  <si>
    <t>30х4</t>
  </si>
  <si>
    <t>38х5</t>
  </si>
  <si>
    <t>45х5</t>
  </si>
  <si>
    <t>60х6</t>
  </si>
  <si>
    <t>76х3,5</t>
  </si>
  <si>
    <t>76х7</t>
  </si>
  <si>
    <t>165 м.п.</t>
  </si>
  <si>
    <t>50х7</t>
  </si>
  <si>
    <t>60х7</t>
  </si>
  <si>
    <t>19 метров</t>
  </si>
  <si>
    <t>БрАЖН 30</t>
  </si>
  <si>
    <t>34+18,2</t>
  </si>
  <si>
    <t>14(13,7)</t>
  </si>
  <si>
    <t>38,75м</t>
  </si>
  <si>
    <t>595(12шт)</t>
  </si>
  <si>
    <t>ЭИ946</t>
  </si>
  <si>
    <t xml:space="preserve">16ХГТА </t>
  </si>
  <si>
    <t>10x1</t>
  </si>
  <si>
    <t>Трубы ЭП410-Ш (08Х15Н5Д2Т-ш)</t>
  </si>
  <si>
    <t>Прутки ЭП817-Ш (06Х14Н6Д2МБТ)</t>
  </si>
  <si>
    <t>Прутки ЭП654-Ш (15Х18Н12СЧТЮ)</t>
  </si>
  <si>
    <t>Прутки ЭИ474-Ш (25Х13Н2)</t>
  </si>
  <si>
    <t>ЭИ878 (12Х17Г9АН4 )</t>
  </si>
  <si>
    <t>ЭП268 (14Х17Н2)</t>
  </si>
  <si>
    <t>ЭИ946 ( 25Х18Н8В2 )</t>
  </si>
  <si>
    <t xml:space="preserve">ЭП310-Ш </t>
  </si>
  <si>
    <t xml:space="preserve">ЭП817-Ш </t>
  </si>
  <si>
    <t>ЭП654-Ш</t>
  </si>
  <si>
    <t>25Х13Н2</t>
  </si>
  <si>
    <t xml:space="preserve">ЭИ474-Ш </t>
  </si>
  <si>
    <t>ЭП378-Ш</t>
  </si>
  <si>
    <t>11Х11Н2В2МФ</t>
  </si>
  <si>
    <t>ЭИ962</t>
  </si>
  <si>
    <t>Сталь жаропрочная</t>
  </si>
  <si>
    <t>40Х15Н7Г7Ф2МС</t>
  </si>
  <si>
    <t>30ХГСН2А</t>
  </si>
  <si>
    <t>30ХГСА</t>
  </si>
  <si>
    <t xml:space="preserve">ЭИ878 </t>
  </si>
  <si>
    <t xml:space="preserve">36НХТЮ </t>
  </si>
  <si>
    <t>14Х17Н2</t>
  </si>
  <si>
    <t>13Х15Н4АМЗ-Ш</t>
  </si>
  <si>
    <t>08Х15Н5Д2Т-Ш</t>
  </si>
  <si>
    <t>40Х18Н2М</t>
  </si>
  <si>
    <t>15Х18Н12СЧТЮ</t>
  </si>
  <si>
    <t>12Х17Г9АН4</t>
  </si>
  <si>
    <t>25Х18Н8В2</t>
  </si>
  <si>
    <t>06Х14Н6Д2МБТ-Ш</t>
  </si>
  <si>
    <t>Л63пт ф3</t>
  </si>
  <si>
    <t>Л63 ф2,5</t>
  </si>
  <si>
    <t>1565; 1600</t>
  </si>
  <si>
    <t>Д16чт</t>
  </si>
  <si>
    <t>100Х100Х430</t>
  </si>
  <si>
    <t>АЛЮМ.</t>
  </si>
  <si>
    <t xml:space="preserve">В95 </t>
  </si>
  <si>
    <t>БРНХК</t>
  </si>
  <si>
    <t>Д16Т(2024)</t>
  </si>
  <si>
    <t>Д16Т(2024Т)</t>
  </si>
  <si>
    <t>АД1</t>
  </si>
  <si>
    <t>4,8+6,4</t>
  </si>
  <si>
    <t>Прутки ЭП410-Ш (08Х15Н5Д2Т-ш)</t>
  </si>
  <si>
    <t>МА2-1</t>
  </si>
  <si>
    <t>Лента ЛАТУННАЯ</t>
  </si>
  <si>
    <t>ООО "М-КОМПЛЕКТ" предлагает со склада в г.Киеве металлопродукцию:</t>
  </si>
  <si>
    <t>ООО "М-КОМПЛЕКТ" предлагает со склада в г.Киеве:</t>
  </si>
  <si>
    <t>Пруток ТИТАН</t>
  </si>
  <si>
    <t>ВТ1-0</t>
  </si>
  <si>
    <t>Длина, см</t>
  </si>
  <si>
    <t>ВТ5</t>
  </si>
  <si>
    <t>2000+</t>
  </si>
  <si>
    <t>ЛС59</t>
  </si>
  <si>
    <t>БраЖН 45</t>
  </si>
  <si>
    <t>45 (31см)</t>
  </si>
  <si>
    <t>2,6 (54см)</t>
  </si>
  <si>
    <t xml:space="preserve">    42х5</t>
  </si>
  <si>
    <t>ЛС59 ф32х6</t>
  </si>
  <si>
    <t>Лента, полоса БРОНЗОВАЯ</t>
  </si>
  <si>
    <t>Лист ТИТАН</t>
  </si>
  <si>
    <t>? От фант</t>
  </si>
  <si>
    <t>много</t>
  </si>
  <si>
    <t>1,5м - 2шт</t>
  </si>
  <si>
    <t>9м</t>
  </si>
  <si>
    <t>13м</t>
  </si>
  <si>
    <t>22(БрАЖМц-?)</t>
  </si>
  <si>
    <t>10х1</t>
  </si>
  <si>
    <t>13см</t>
  </si>
  <si>
    <t>84см</t>
  </si>
  <si>
    <t>4см</t>
  </si>
  <si>
    <t>20-60</t>
  </si>
  <si>
    <t>есть обрезки</t>
  </si>
  <si>
    <t>11м</t>
  </si>
  <si>
    <t>Лента медная</t>
  </si>
  <si>
    <t>203,2(4)</t>
  </si>
  <si>
    <t>Д16ПП</t>
  </si>
  <si>
    <t>1450мм</t>
  </si>
  <si>
    <t>24х24х4х6000</t>
  </si>
  <si>
    <t>7шт (30.6кг)</t>
  </si>
  <si>
    <t>2,2кг</t>
  </si>
  <si>
    <t>8х500мм</t>
  </si>
  <si>
    <t>250мм</t>
  </si>
  <si>
    <t>80мм</t>
  </si>
  <si>
    <t>360мм</t>
  </si>
  <si>
    <t>5м (7кг)</t>
  </si>
  <si>
    <t>3кг</t>
  </si>
  <si>
    <t>ОЦС 80х15</t>
  </si>
  <si>
    <t>26,6(200мм</t>
  </si>
  <si>
    <t>500х1500</t>
  </si>
  <si>
    <t>950+1250+9,6кг</t>
  </si>
  <si>
    <t>1,7м</t>
  </si>
  <si>
    <t>ЛС59 ф50х7,5</t>
  </si>
  <si>
    <t>11,5(1390)</t>
  </si>
  <si>
    <t>В95</t>
  </si>
  <si>
    <t>В95Т1</t>
  </si>
  <si>
    <t>6м</t>
  </si>
  <si>
    <t>16х32х2,5</t>
  </si>
  <si>
    <t>3 листа +</t>
  </si>
  <si>
    <t>22х22х1,5</t>
  </si>
  <si>
    <t>20х5х32х2</t>
  </si>
  <si>
    <t>30х18х2</t>
  </si>
  <si>
    <t>30х5х52х3</t>
  </si>
  <si>
    <t>15х16х2</t>
  </si>
  <si>
    <t>16х15х2</t>
  </si>
  <si>
    <t>98кг</t>
  </si>
  <si>
    <t>8х3м</t>
  </si>
  <si>
    <t>АМг5м</t>
  </si>
  <si>
    <t>6,4кг(кривоватый)</t>
  </si>
  <si>
    <t>730мм</t>
  </si>
  <si>
    <t>0,84м</t>
  </si>
  <si>
    <t>1500х600</t>
  </si>
  <si>
    <t>1шт ?</t>
  </si>
  <si>
    <t>26х5х32х3</t>
  </si>
  <si>
    <t>28х5х52х3</t>
  </si>
  <si>
    <t>30х75х5</t>
  </si>
  <si>
    <t>Амг?</t>
  </si>
  <si>
    <t>45х8</t>
  </si>
  <si>
    <t>3,3м</t>
  </si>
  <si>
    <t>Нихром Х20Н80</t>
  </si>
  <si>
    <t>150х230</t>
  </si>
  <si>
    <t>480х550</t>
  </si>
  <si>
    <t>500х1420</t>
  </si>
  <si>
    <t>ЛС59-1</t>
  </si>
  <si>
    <t>12Х2НВФА</t>
  </si>
  <si>
    <t>4,5х1150х2150</t>
  </si>
  <si>
    <t>460(5шт)</t>
  </si>
  <si>
    <t>65С2ВА полоса</t>
  </si>
  <si>
    <t>10х35х4000</t>
  </si>
  <si>
    <t>16х36х4000</t>
  </si>
  <si>
    <t>35ХГСА</t>
  </si>
  <si>
    <t>ЭИ712 (12Х2НВФА)</t>
  </si>
  <si>
    <t>ЛС59 32х6</t>
  </si>
  <si>
    <t>6шт</t>
  </si>
  <si>
    <t>2024Т3511(Д16АТ)</t>
  </si>
  <si>
    <t>1450+1560(8кг)-800неизвестно от какого из двух</t>
  </si>
  <si>
    <t>1 шт</t>
  </si>
  <si>
    <t>Д16?</t>
  </si>
  <si>
    <t>АМг6?</t>
  </si>
  <si>
    <t>43х5м</t>
  </si>
  <si>
    <t>600х840</t>
  </si>
  <si>
    <t>320х320</t>
  </si>
  <si>
    <t>БрБ2Т</t>
  </si>
  <si>
    <t>БрБ2М</t>
  </si>
  <si>
    <t>БрБНТм</t>
  </si>
  <si>
    <t>БрБ</t>
  </si>
  <si>
    <t>БрБНТ</t>
  </si>
  <si>
    <t xml:space="preserve">БрОФ </t>
  </si>
  <si>
    <t>79НМ</t>
  </si>
  <si>
    <t>Л63пт</t>
  </si>
  <si>
    <t>3листа</t>
  </si>
  <si>
    <t>400+150мм</t>
  </si>
  <si>
    <t>50х50</t>
  </si>
  <si>
    <t>АМг5М</t>
  </si>
  <si>
    <t>3м - 13шт</t>
  </si>
  <si>
    <t>50х50х3,5</t>
  </si>
  <si>
    <t>АК4-1</t>
  </si>
  <si>
    <t>20 (БрАЖН)</t>
  </si>
  <si>
    <t>30 (4шт)</t>
  </si>
  <si>
    <t>30 (БрАЖН)</t>
  </si>
  <si>
    <t>27,4 (2шт)</t>
  </si>
  <si>
    <t>2 х 39,5 +13,6</t>
  </si>
  <si>
    <t>76х4,5х50х3,5</t>
  </si>
  <si>
    <t>114cм+24см</t>
  </si>
  <si>
    <t>110мм</t>
  </si>
  <si>
    <t>60х10</t>
  </si>
  <si>
    <t>480мм</t>
  </si>
  <si>
    <t>БрБ2т</t>
  </si>
  <si>
    <t>2024Т3511</t>
  </si>
  <si>
    <t>8,4(3м)</t>
  </si>
  <si>
    <t>45x10</t>
  </si>
  <si>
    <t>2,5м</t>
  </si>
  <si>
    <t>50х10</t>
  </si>
  <si>
    <t>0,25м</t>
  </si>
  <si>
    <t>30х2,5х3100</t>
  </si>
  <si>
    <t>АК5</t>
  </si>
  <si>
    <t>640мм</t>
  </si>
  <si>
    <t>АМг6М</t>
  </si>
  <si>
    <t>1112; 850</t>
  </si>
  <si>
    <t>АК4.1</t>
  </si>
  <si>
    <t>ПОС30</t>
  </si>
  <si>
    <t>98(1225)</t>
  </si>
  <si>
    <t>4х2м+1290</t>
  </si>
  <si>
    <t>180мм</t>
  </si>
  <si>
    <t>50см = 4,8кг</t>
  </si>
  <si>
    <t>45х45х4,5</t>
  </si>
  <si>
    <t>2,33м (2,2кг)</t>
  </si>
  <si>
    <t>45х45х2,5</t>
  </si>
  <si>
    <t>2024Т351</t>
  </si>
  <si>
    <t>1,26м</t>
  </si>
  <si>
    <t>1,45м</t>
  </si>
  <si>
    <t>8х2м</t>
  </si>
  <si>
    <t>БрОФм</t>
  </si>
  <si>
    <t xml:space="preserve">БрОФм </t>
  </si>
  <si>
    <t>23м +5,4кг</t>
  </si>
  <si>
    <t>35+</t>
  </si>
  <si>
    <t>700х480</t>
  </si>
  <si>
    <t>12шт(31,2кг)</t>
  </si>
  <si>
    <t>50?</t>
  </si>
  <si>
    <t>190…210</t>
  </si>
  <si>
    <t>Д16ч</t>
  </si>
  <si>
    <t>45,8 (2шт)</t>
  </si>
  <si>
    <t>АК4</t>
  </si>
  <si>
    <t>2шт - 66кг</t>
  </si>
  <si>
    <t>В95АПЧТ2</t>
  </si>
  <si>
    <t>880х1060</t>
  </si>
  <si>
    <t>100х2м</t>
  </si>
  <si>
    <t>тв и мяг</t>
  </si>
  <si>
    <t>20,6 ?</t>
  </si>
  <si>
    <t>3м-2шт??</t>
  </si>
  <si>
    <t>400мм</t>
  </si>
  <si>
    <t>24,5х2</t>
  </si>
  <si>
    <t>80х20</t>
  </si>
  <si>
    <t>126х55х7</t>
  </si>
  <si>
    <t>730мм 7,6кг</t>
  </si>
  <si>
    <t>АМг2Н</t>
  </si>
  <si>
    <t>33кг(б/у)</t>
  </si>
  <si>
    <t>рыжий</t>
  </si>
  <si>
    <t>черный</t>
  </si>
  <si>
    <t>серый</t>
  </si>
  <si>
    <t>обточен</t>
  </si>
  <si>
    <t>7шт по 0,35м</t>
  </si>
  <si>
    <t>240мм</t>
  </si>
  <si>
    <t>2,6+5,2</t>
  </si>
  <si>
    <t>2,2(25мм)</t>
  </si>
  <si>
    <t>3,2(40ии)</t>
  </si>
  <si>
    <t>АД1М</t>
  </si>
  <si>
    <t>500мм</t>
  </si>
  <si>
    <t>950мм</t>
  </si>
  <si>
    <t>2шт 730мм</t>
  </si>
  <si>
    <t>65х10,5</t>
  </si>
  <si>
    <t>65х12,5</t>
  </si>
  <si>
    <t>2900мм</t>
  </si>
  <si>
    <t>2,8(280мм)</t>
  </si>
  <si>
    <t>25,5кг</t>
  </si>
  <si>
    <t>8х1,5x2,5-3,2м</t>
  </si>
  <si>
    <t>рыж(вт5?)</t>
  </si>
  <si>
    <t>рыж (вт5?)</t>
  </si>
  <si>
    <t>ВТ6</t>
  </si>
  <si>
    <t>8,2(2 прутка)</t>
  </si>
  <si>
    <t>690мм</t>
  </si>
  <si>
    <t>АМцН2</t>
  </si>
  <si>
    <t>10х2м</t>
  </si>
  <si>
    <t>400+80+150мм</t>
  </si>
  <si>
    <t>20шт</t>
  </si>
  <si>
    <t>40х8</t>
  </si>
  <si>
    <t>АК4  4т-1</t>
  </si>
  <si>
    <t>800+800мм</t>
  </si>
  <si>
    <t>500х900</t>
  </si>
  <si>
    <t>3,2(540)</t>
  </si>
  <si>
    <t>6,2(650)</t>
  </si>
  <si>
    <t>340мм</t>
  </si>
  <si>
    <t xml:space="preserve">Шестигранники </t>
  </si>
  <si>
    <t>12х18н10т</t>
  </si>
  <si>
    <t>Прутки ЭП378-Ш (40Х18Н2М)</t>
  </si>
  <si>
    <t>проволока ф8</t>
  </si>
  <si>
    <t>Прутки ЭП310-Ш (13Х15Н4АМ3-Ш)</t>
  </si>
  <si>
    <t xml:space="preserve">Пруток Р12М3К10Ф3-МП </t>
  </si>
  <si>
    <t>ф80мм</t>
  </si>
  <si>
    <t>Прутки, проволока ЭП, ЭИ</t>
  </si>
  <si>
    <t xml:space="preserve"> 30ХГСА</t>
  </si>
  <si>
    <t>проволока ф3</t>
  </si>
  <si>
    <t>Листы 12Х18Н10Т</t>
  </si>
  <si>
    <t>800мм</t>
  </si>
  <si>
    <t>прод</t>
  </si>
  <si>
    <t>100х100</t>
  </si>
  <si>
    <t>квадр.</t>
  </si>
  <si>
    <t>2шт - 4,6кг</t>
  </si>
  <si>
    <t>1</t>
  </si>
  <si>
    <t>595х920</t>
  </si>
  <si>
    <t>595х730</t>
  </si>
  <si>
    <t>1,2м +,92м</t>
  </si>
  <si>
    <t>0,35(0,32)</t>
  </si>
  <si>
    <t>Брб2м</t>
  </si>
  <si>
    <t>845х1040</t>
  </si>
  <si>
    <t>2х3м+1,22м+8,6кг</t>
  </si>
  <si>
    <t xml:space="preserve"> (2шт)</t>
  </si>
  <si>
    <t>64+1шт</t>
  </si>
  <si>
    <t>970мм</t>
  </si>
  <si>
    <t>in(15ru)</t>
  </si>
  <si>
    <t>1м+63см+63см</t>
  </si>
  <si>
    <t>Д16ТПП</t>
  </si>
  <si>
    <t>670мм</t>
  </si>
  <si>
    <t>510мм</t>
  </si>
  <si>
    <t>1200мм</t>
  </si>
  <si>
    <t>46х18</t>
  </si>
  <si>
    <t>25х3</t>
  </si>
  <si>
    <t>2000мм</t>
  </si>
  <si>
    <t>105мм</t>
  </si>
  <si>
    <t>5,6+15</t>
  </si>
  <si>
    <t>БрБ2</t>
  </si>
  <si>
    <t>55х10</t>
  </si>
  <si>
    <t>2,3+2,14(?)+1,18+1,48м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</si>
</sst>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</numFmts>
  <fonts count="62">
    <font>
      <sz val="10"/>
      <name val="Arial Cyr"/>
      <family val="2"/>
    </font>
    <font>
      <sz val="10"/>
      <name val="Arial"/>
      <family val="0"/>
    </font>
    <font>
      <sz val="8"/>
      <color indexed="8"/>
      <name val="Arial Cyr"/>
      <family val="2"/>
    </font>
    <font>
      <b/>
      <sz val="10"/>
      <color indexed="8"/>
      <name val="Arial Cyr"/>
      <family val="2"/>
    </font>
    <font>
      <b/>
      <sz val="8"/>
      <color indexed="8"/>
      <name val="Arial Cyr"/>
      <family val="2"/>
    </font>
    <font>
      <sz val="8"/>
      <color indexed="8"/>
      <name val="Arial Narrow"/>
      <family val="2"/>
    </font>
    <font>
      <b/>
      <i/>
      <sz val="8"/>
      <color indexed="8"/>
      <name val="Arial Cyr"/>
      <family val="2"/>
    </font>
    <font>
      <sz val="8"/>
      <color indexed="8"/>
      <name val="Tahoma"/>
      <family val="2"/>
    </font>
    <font>
      <sz val="9"/>
      <color indexed="8"/>
      <name val="Arial Cyr"/>
      <family val="2"/>
    </font>
    <font>
      <b/>
      <sz val="14"/>
      <color indexed="8"/>
      <name val="Arial Cyr"/>
      <family val="2"/>
    </font>
    <font>
      <u val="single"/>
      <sz val="10"/>
      <color indexed="12"/>
      <name val="Arial Cyr"/>
      <family val="2"/>
    </font>
    <font>
      <b/>
      <sz val="12"/>
      <color indexed="8"/>
      <name val="Arial Cyr"/>
      <family val="2"/>
    </font>
    <font>
      <b/>
      <sz val="11"/>
      <color indexed="8"/>
      <name val="Arial Cyr"/>
      <family val="2"/>
    </font>
    <font>
      <sz val="8"/>
      <name val="Arial Cyr"/>
      <family val="2"/>
    </font>
    <font>
      <b/>
      <sz val="10"/>
      <color indexed="60"/>
      <name val="Arial Cyr"/>
      <family val="2"/>
    </font>
    <font>
      <sz val="10"/>
      <color indexed="8"/>
      <name val="Arial Cyr"/>
      <family val="2"/>
    </font>
    <font>
      <sz val="8"/>
      <name val="Tahoma"/>
      <family val="2"/>
    </font>
    <font>
      <b/>
      <sz val="8"/>
      <name val="Tahoma"/>
      <family val="2"/>
    </font>
    <font>
      <sz val="7"/>
      <color indexed="8"/>
      <name val="Arial Cyr"/>
      <family val="2"/>
    </font>
    <font>
      <b/>
      <sz val="9"/>
      <color indexed="8"/>
      <name val="Arial Cyr"/>
      <family val="2"/>
    </font>
    <font>
      <u val="single"/>
      <sz val="10"/>
      <color indexed="36"/>
      <name val="Arial Cyr"/>
      <family val="2"/>
    </font>
    <font>
      <b/>
      <sz val="10"/>
      <name val="Arial Cyr"/>
      <family val="2"/>
    </font>
    <font>
      <b/>
      <i/>
      <sz val="10"/>
      <name val="Arial Cyr"/>
      <family val="2"/>
    </font>
    <font>
      <b/>
      <i/>
      <sz val="9"/>
      <color indexed="8"/>
      <name val="Arial Cyr"/>
      <family val="2"/>
    </font>
    <font>
      <b/>
      <sz val="8"/>
      <name val="Arial Cyr"/>
      <family val="2"/>
    </font>
    <font>
      <sz val="10"/>
      <color indexed="10"/>
      <name val="Arial Cyr"/>
      <family val="2"/>
    </font>
    <font>
      <sz val="8"/>
      <color indexed="45"/>
      <name val="Arial Cyr"/>
      <family val="2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</fills>
  <borders count="1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ck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thick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ck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ck">
        <color indexed="8"/>
      </top>
      <bottom style="double">
        <color indexed="8"/>
      </bottom>
    </border>
    <border>
      <left style="thin"/>
      <right style="thin"/>
      <top style="thin"/>
      <bottom style="thin"/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/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ck"/>
      <right style="thin"/>
      <top style="thin"/>
      <bottom style="thin"/>
    </border>
    <border>
      <left style="thick"/>
      <right style="thin"/>
      <top>
        <color indexed="63"/>
      </top>
      <bottom style="thin"/>
    </border>
    <border>
      <left style="thin"/>
      <right style="double"/>
      <top style="thin"/>
      <bottom style="double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double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double"/>
      <right style="double"/>
      <top style="double"/>
      <bottom style="double"/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/>
      <top>
        <color indexed="63"/>
      </top>
      <bottom style="thin"/>
    </border>
    <border>
      <left style="thin"/>
      <right style="double">
        <color indexed="8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>
        <color indexed="8"/>
      </right>
      <top style="thin">
        <color indexed="8"/>
      </top>
      <bottom style="thin">
        <color indexed="8"/>
      </bottom>
    </border>
    <border>
      <left style="double"/>
      <right style="thin">
        <color indexed="8"/>
      </right>
      <top>
        <color indexed="63"/>
      </top>
      <bottom style="double"/>
    </border>
    <border>
      <left style="thin">
        <color indexed="8"/>
      </left>
      <right style="double"/>
      <top>
        <color indexed="63"/>
      </top>
      <bottom style="double"/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double"/>
      <top style="medium"/>
      <bottom style="medium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uble"/>
    </border>
    <border>
      <left style="double"/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/>
      <top style="double">
        <color indexed="8"/>
      </top>
      <bottom style="double"/>
    </border>
    <border>
      <left>
        <color indexed="63"/>
      </left>
      <right style="thin"/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>
        <color indexed="8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double"/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/>
      <top style="thin"/>
      <bottom style="thin"/>
    </border>
    <border>
      <left style="thin"/>
      <right style="double">
        <color indexed="8"/>
      </right>
      <top style="thin"/>
      <bottom style="thin"/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double"/>
      <top style="thin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8"/>
      </right>
      <top>
        <color indexed="63"/>
      </top>
      <bottom style="thin"/>
    </border>
    <border>
      <left style="double">
        <color indexed="8"/>
      </left>
      <right style="double">
        <color indexed="8"/>
      </right>
      <top style="double">
        <color indexed="8"/>
      </top>
      <bottom style="double"/>
    </border>
    <border>
      <left style="double"/>
      <right>
        <color indexed="63"/>
      </right>
      <top style="thin">
        <color indexed="8"/>
      </top>
      <bottom style="medium"/>
    </border>
    <border>
      <left>
        <color indexed="63"/>
      </left>
      <right style="double"/>
      <top style="thin">
        <color indexed="8"/>
      </top>
      <bottom style="medium"/>
    </border>
    <border>
      <left style="double">
        <color indexed="8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>
        <color indexed="8"/>
      </right>
      <top style="thin"/>
      <bottom style="thin"/>
    </border>
    <border>
      <left style="double"/>
      <right>
        <color indexed="63"/>
      </right>
      <top style="double"/>
      <bottom style="thin">
        <color indexed="8"/>
      </bottom>
    </border>
    <border>
      <left>
        <color indexed="63"/>
      </left>
      <right style="double"/>
      <top style="double"/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/>
    </border>
    <border>
      <left>
        <color indexed="63"/>
      </left>
      <right style="double">
        <color indexed="8"/>
      </right>
      <top style="double">
        <color indexed="8"/>
      </top>
      <bottom style="double"/>
    </border>
    <border>
      <left style="double">
        <color indexed="8"/>
      </left>
      <right>
        <color indexed="63"/>
      </right>
      <top>
        <color indexed="63"/>
      </top>
      <bottom style="thin"/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thin"/>
      <right>
        <color indexed="63"/>
      </right>
      <top style="double"/>
      <bottom style="thin"/>
    </border>
    <border>
      <left style="double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double"/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double"/>
      <top style="double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double"/>
    </border>
    <border>
      <left>
        <color indexed="63"/>
      </left>
      <right style="double">
        <color indexed="8"/>
      </right>
      <top>
        <color indexed="63"/>
      </top>
      <bottom style="double"/>
    </border>
    <border>
      <left>
        <color indexed="63"/>
      </left>
      <right style="thin">
        <color indexed="16"/>
      </right>
      <top>
        <color indexed="63"/>
      </top>
      <bottom>
        <color indexed="63"/>
      </bottom>
    </border>
    <border>
      <left style="thin">
        <color indexed="1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double">
        <color indexed="8"/>
      </left>
      <right style="double">
        <color indexed="8"/>
      </right>
      <top style="medium">
        <color indexed="8"/>
      </top>
      <bottom style="thin">
        <color indexed="8"/>
      </bottom>
    </border>
    <border diagonalDown="1"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  <diagonal style="medium">
        <color indexed="8"/>
      </diagonal>
    </border>
    <border>
      <left>
        <color indexed="63"/>
      </left>
      <right style="double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1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20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61" fillId="32" borderId="0" applyNumberFormat="0" applyBorder="0" applyAlignment="0" applyProtection="0"/>
  </cellStyleXfs>
  <cellXfs count="489">
    <xf numFmtId="0" fontId="0" fillId="0" borderId="0" xfId="0" applyAlignment="1">
      <alignment/>
    </xf>
    <xf numFmtId="164" fontId="5" fillId="0" borderId="0" xfId="0" applyNumberFormat="1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left"/>
    </xf>
    <xf numFmtId="0" fontId="2" fillId="0" borderId="15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2" fillId="0" borderId="0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Alignment="1">
      <alignment/>
    </xf>
    <xf numFmtId="0" fontId="0" fillId="33" borderId="16" xfId="0" applyFont="1" applyFill="1" applyBorder="1" applyAlignment="1">
      <alignment/>
    </xf>
    <xf numFmtId="0" fontId="0" fillId="33" borderId="17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0" fontId="0" fillId="0" borderId="17" xfId="0" applyFont="1" applyBorder="1" applyAlignment="1">
      <alignment horizontal="center"/>
    </xf>
    <xf numFmtId="0" fontId="15" fillId="34" borderId="18" xfId="0" applyFont="1" applyFill="1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42" applyNumberFormat="1" applyFont="1" applyFill="1" applyBorder="1" applyAlignment="1" applyProtection="1">
      <alignment/>
      <protection/>
    </xf>
    <xf numFmtId="0" fontId="0" fillId="0" borderId="21" xfId="0" applyNumberFormat="1" applyBorder="1" applyAlignment="1">
      <alignment/>
    </xf>
    <xf numFmtId="0" fontId="0" fillId="0" borderId="22" xfId="0" applyNumberFormat="1" applyBorder="1" applyAlignment="1">
      <alignment/>
    </xf>
    <xf numFmtId="2" fontId="0" fillId="34" borderId="23" xfId="0" applyNumberFormat="1" applyFill="1" applyBorder="1" applyAlignment="1">
      <alignment/>
    </xf>
    <xf numFmtId="0" fontId="0" fillId="0" borderId="10" xfId="0" applyNumberFormat="1" applyBorder="1" applyAlignment="1">
      <alignment/>
    </xf>
    <xf numFmtId="0" fontId="0" fillId="0" borderId="22" xfId="0" applyNumberFormat="1" applyFill="1" applyBorder="1" applyAlignment="1">
      <alignment/>
    </xf>
    <xf numFmtId="2" fontId="15" fillId="34" borderId="24" xfId="0" applyNumberFormat="1" applyFont="1" applyFill="1" applyBorder="1" applyAlignment="1">
      <alignment/>
    </xf>
    <xf numFmtId="2" fontId="0" fillId="34" borderId="25" xfId="0" applyNumberFormat="1" applyFill="1" applyBorder="1" applyAlignment="1">
      <alignment/>
    </xf>
    <xf numFmtId="0" fontId="0" fillId="35" borderId="26" xfId="0" applyFont="1" applyFill="1" applyBorder="1" applyAlignment="1">
      <alignment/>
    </xf>
    <xf numFmtId="0" fontId="0" fillId="35" borderId="12" xfId="42" applyNumberFormat="1" applyFont="1" applyFill="1" applyBorder="1" applyAlignment="1" applyProtection="1">
      <alignment/>
      <protection/>
    </xf>
    <xf numFmtId="0" fontId="0" fillId="35" borderId="11" xfId="0" applyNumberFormat="1" applyFill="1" applyBorder="1" applyAlignment="1">
      <alignment/>
    </xf>
    <xf numFmtId="0" fontId="0" fillId="35" borderId="27" xfId="0" applyNumberFormat="1" applyFill="1" applyBorder="1" applyAlignment="1">
      <alignment/>
    </xf>
    <xf numFmtId="2" fontId="0" fillId="35" borderId="25" xfId="0" applyNumberFormat="1" applyFill="1" applyBorder="1" applyAlignment="1">
      <alignment/>
    </xf>
    <xf numFmtId="0" fontId="0" fillId="35" borderId="13" xfId="0" applyNumberFormat="1" applyFill="1" applyBorder="1" applyAlignment="1">
      <alignment/>
    </xf>
    <xf numFmtId="2" fontId="15" fillId="35" borderId="12" xfId="0" applyNumberFormat="1" applyFont="1" applyFill="1" applyBorder="1" applyAlignment="1">
      <alignment/>
    </xf>
    <xf numFmtId="0" fontId="0" fillId="0" borderId="26" xfId="0" applyFont="1" applyBorder="1" applyAlignment="1">
      <alignment/>
    </xf>
    <xf numFmtId="0" fontId="0" fillId="0" borderId="12" xfId="0" applyBorder="1" applyAlignment="1">
      <alignment/>
    </xf>
    <xf numFmtId="0" fontId="0" fillId="0" borderId="11" xfId="0" applyNumberFormat="1" applyBorder="1" applyAlignment="1">
      <alignment/>
    </xf>
    <xf numFmtId="0" fontId="0" fillId="0" borderId="27" xfId="0" applyNumberFormat="1" applyBorder="1" applyAlignment="1">
      <alignment/>
    </xf>
    <xf numFmtId="0" fontId="0" fillId="0" borderId="13" xfId="0" applyNumberFormat="1" applyBorder="1" applyAlignment="1">
      <alignment/>
    </xf>
    <xf numFmtId="0" fontId="0" fillId="0" borderId="27" xfId="0" applyNumberFormat="1" applyFill="1" applyBorder="1" applyAlignment="1">
      <alignment/>
    </xf>
    <xf numFmtId="2" fontId="15" fillId="34" borderId="12" xfId="0" applyNumberFormat="1" applyFont="1" applyFill="1" applyBorder="1" applyAlignment="1">
      <alignment/>
    </xf>
    <xf numFmtId="0" fontId="0" fillId="35" borderId="12" xfId="0" applyFill="1" applyBorder="1" applyAlignment="1">
      <alignment/>
    </xf>
    <xf numFmtId="0" fontId="0" fillId="0" borderId="28" xfId="0" applyFont="1" applyBorder="1" applyAlignment="1">
      <alignment/>
    </xf>
    <xf numFmtId="0" fontId="0" fillId="0" borderId="29" xfId="0" applyBorder="1" applyAlignment="1">
      <alignment/>
    </xf>
    <xf numFmtId="0" fontId="0" fillId="0" borderId="30" xfId="0" applyNumberFormat="1" applyBorder="1" applyAlignment="1">
      <alignment/>
    </xf>
    <xf numFmtId="0" fontId="0" fillId="0" borderId="31" xfId="0" applyNumberFormat="1" applyBorder="1" applyAlignment="1">
      <alignment/>
    </xf>
    <xf numFmtId="2" fontId="0" fillId="34" borderId="32" xfId="0" applyNumberFormat="1" applyFill="1" applyBorder="1" applyAlignment="1">
      <alignment/>
    </xf>
    <xf numFmtId="0" fontId="0" fillId="0" borderId="33" xfId="0" applyNumberFormat="1" applyBorder="1" applyAlignment="1">
      <alignment/>
    </xf>
    <xf numFmtId="0" fontId="0" fillId="0" borderId="31" xfId="0" applyNumberFormat="1" applyFill="1" applyBorder="1" applyAlignment="1">
      <alignment/>
    </xf>
    <xf numFmtId="2" fontId="15" fillId="34" borderId="29" xfId="0" applyNumberFormat="1" applyFont="1" applyFill="1" applyBorder="1" applyAlignment="1">
      <alignment/>
    </xf>
    <xf numFmtId="0" fontId="0" fillId="36" borderId="34" xfId="0" applyFont="1" applyFill="1" applyBorder="1" applyAlignment="1">
      <alignment/>
    </xf>
    <xf numFmtId="0" fontId="0" fillId="36" borderId="35" xfId="0" applyFill="1" applyBorder="1" applyAlignment="1">
      <alignment/>
    </xf>
    <xf numFmtId="0" fontId="0" fillId="36" borderId="36" xfId="0" applyNumberFormat="1" applyFill="1" applyBorder="1" applyAlignment="1">
      <alignment/>
    </xf>
    <xf numFmtId="0" fontId="0" fillId="36" borderId="37" xfId="0" applyNumberFormat="1" applyFill="1" applyBorder="1" applyAlignment="1">
      <alignment/>
    </xf>
    <xf numFmtId="2" fontId="0" fillId="36" borderId="38" xfId="0" applyNumberFormat="1" applyFill="1" applyBorder="1" applyAlignment="1">
      <alignment/>
    </xf>
    <xf numFmtId="0" fontId="0" fillId="36" borderId="39" xfId="0" applyNumberFormat="1" applyFill="1" applyBorder="1" applyAlignment="1">
      <alignment/>
    </xf>
    <xf numFmtId="2" fontId="15" fillId="36" borderId="35" xfId="0" applyNumberFormat="1" applyFont="1" applyFill="1" applyBorder="1" applyAlignment="1">
      <alignment/>
    </xf>
    <xf numFmtId="2" fontId="0" fillId="37" borderId="38" xfId="0" applyNumberFormat="1" applyFill="1" applyBorder="1" applyAlignment="1">
      <alignment/>
    </xf>
    <xf numFmtId="0" fontId="0" fillId="0" borderId="40" xfId="0" applyBorder="1" applyAlignment="1">
      <alignment/>
    </xf>
    <xf numFmtId="0" fontId="4" fillId="0" borderId="41" xfId="0" applyNumberFormat="1" applyFont="1" applyBorder="1" applyAlignment="1">
      <alignment horizontal="center" vertical="center" wrapText="1"/>
    </xf>
    <xf numFmtId="49" fontId="4" fillId="0" borderId="42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/>
    </xf>
    <xf numFmtId="0" fontId="2" fillId="0" borderId="13" xfId="0" applyNumberFormat="1" applyFont="1" applyBorder="1" applyAlignment="1">
      <alignment horizontal="center"/>
    </xf>
    <xf numFmtId="0" fontId="2" fillId="0" borderId="21" xfId="0" applyNumberFormat="1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43" xfId="0" applyFont="1" applyBorder="1" applyAlignment="1">
      <alignment horizontal="left"/>
    </xf>
    <xf numFmtId="0" fontId="2" fillId="0" borderId="44" xfId="0" applyFont="1" applyBorder="1" applyAlignment="1">
      <alignment horizontal="center"/>
    </xf>
    <xf numFmtId="0" fontId="4" fillId="0" borderId="45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/>
    </xf>
    <xf numFmtId="49" fontId="4" fillId="0" borderId="46" xfId="0" applyNumberFormat="1" applyFont="1" applyBorder="1" applyAlignment="1">
      <alignment horizontal="center" vertical="center"/>
    </xf>
    <xf numFmtId="0" fontId="2" fillId="0" borderId="40" xfId="0" applyNumberFormat="1" applyFont="1" applyBorder="1" applyAlignment="1">
      <alignment horizontal="center" vertical="top" wrapText="1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2" fontId="0" fillId="0" borderId="12" xfId="0" applyNumberFormat="1" applyBorder="1" applyAlignment="1">
      <alignment/>
    </xf>
    <xf numFmtId="165" fontId="2" fillId="0" borderId="40" xfId="0" applyNumberFormat="1" applyFont="1" applyFill="1" applyBorder="1" applyAlignment="1">
      <alignment horizontal="center"/>
    </xf>
    <xf numFmtId="2" fontId="0" fillId="35" borderId="27" xfId="0" applyNumberFormat="1" applyFill="1" applyBorder="1" applyAlignment="1">
      <alignment/>
    </xf>
    <xf numFmtId="0" fontId="2" fillId="0" borderId="40" xfId="0" applyFont="1" applyFill="1" applyBorder="1" applyAlignment="1">
      <alignment horizontal="center"/>
    </xf>
    <xf numFmtId="165" fontId="2" fillId="0" borderId="40" xfId="0" applyNumberFormat="1" applyFont="1" applyBorder="1" applyAlignment="1">
      <alignment horizontal="center"/>
    </xf>
    <xf numFmtId="0" fontId="13" fillId="0" borderId="40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13" fillId="0" borderId="49" xfId="0" applyFont="1" applyBorder="1" applyAlignment="1">
      <alignment horizontal="left"/>
    </xf>
    <xf numFmtId="0" fontId="13" fillId="0" borderId="50" xfId="0" applyFont="1" applyBorder="1" applyAlignment="1">
      <alignment/>
    </xf>
    <xf numFmtId="0" fontId="13" fillId="0" borderId="51" xfId="0" applyFont="1" applyBorder="1" applyAlignment="1">
      <alignment/>
    </xf>
    <xf numFmtId="0" fontId="13" fillId="0" borderId="52" xfId="0" applyFont="1" applyBorder="1" applyAlignment="1">
      <alignment/>
    </xf>
    <xf numFmtId="0" fontId="13" fillId="0" borderId="53" xfId="0" applyFont="1" applyBorder="1" applyAlignment="1">
      <alignment/>
    </xf>
    <xf numFmtId="0" fontId="13" fillId="0" borderId="54" xfId="0" applyFont="1" applyBorder="1" applyAlignment="1">
      <alignment/>
    </xf>
    <xf numFmtId="0" fontId="13" fillId="0" borderId="49" xfId="0" applyFont="1" applyBorder="1" applyAlignment="1">
      <alignment/>
    </xf>
    <xf numFmtId="0" fontId="13" fillId="0" borderId="40" xfId="0" applyFont="1" applyBorder="1" applyAlignment="1">
      <alignment/>
    </xf>
    <xf numFmtId="0" fontId="0" fillId="0" borderId="0" xfId="0" applyBorder="1" applyAlignment="1">
      <alignment/>
    </xf>
    <xf numFmtId="0" fontId="2" fillId="38" borderId="55" xfId="0" applyNumberFormat="1" applyFont="1" applyFill="1" applyBorder="1" applyAlignment="1">
      <alignment horizontal="left"/>
    </xf>
    <xf numFmtId="0" fontId="4" fillId="0" borderId="56" xfId="0" applyNumberFormat="1" applyFont="1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center"/>
    </xf>
    <xf numFmtId="0" fontId="13" fillId="0" borderId="40" xfId="0" applyFont="1" applyFill="1" applyBorder="1" applyAlignment="1">
      <alignment horizontal="center"/>
    </xf>
    <xf numFmtId="0" fontId="24" fillId="0" borderId="0" xfId="0" applyFont="1" applyBorder="1" applyAlignment="1">
      <alignment/>
    </xf>
    <xf numFmtId="0" fontId="0" fillId="0" borderId="0" xfId="0" applyFont="1" applyAlignment="1">
      <alignment/>
    </xf>
    <xf numFmtId="165" fontId="15" fillId="0" borderId="0" xfId="0" applyNumberFormat="1" applyFont="1" applyFill="1" applyBorder="1" applyAlignment="1">
      <alignment horizontal="left"/>
    </xf>
    <xf numFmtId="0" fontId="0" fillId="0" borderId="0" xfId="0" applyAlignment="1">
      <alignment horizontal="center"/>
    </xf>
    <xf numFmtId="2" fontId="13" fillId="0" borderId="40" xfId="0" applyNumberFormat="1" applyFont="1" applyBorder="1" applyAlignment="1">
      <alignment horizontal="center"/>
    </xf>
    <xf numFmtId="165" fontId="2" fillId="39" borderId="40" xfId="0" applyNumberFormat="1" applyFont="1" applyFill="1" applyBorder="1" applyAlignment="1">
      <alignment horizontal="center"/>
    </xf>
    <xf numFmtId="165" fontId="15" fillId="0" borderId="0" xfId="0" applyNumberFormat="1" applyFont="1" applyFill="1" applyBorder="1" applyAlignment="1">
      <alignment horizontal="center"/>
    </xf>
    <xf numFmtId="165" fontId="2" fillId="39" borderId="0" xfId="0" applyNumberFormat="1" applyFont="1" applyFill="1" applyBorder="1" applyAlignment="1">
      <alignment horizontal="center"/>
    </xf>
    <xf numFmtId="0" fontId="4" fillId="0" borderId="40" xfId="0" applyNumberFormat="1" applyFont="1" applyBorder="1" applyAlignment="1">
      <alignment horizontal="center" vertical="top" wrapText="1"/>
    </xf>
    <xf numFmtId="0" fontId="4" fillId="0" borderId="40" xfId="0" applyNumberFormat="1" applyFont="1" applyBorder="1" applyAlignment="1">
      <alignment horizontal="center" vertical="center" shrinkToFit="1"/>
    </xf>
    <xf numFmtId="165" fontId="2" fillId="0" borderId="58" xfId="0" applyNumberFormat="1" applyFont="1" applyFill="1" applyBorder="1" applyAlignment="1">
      <alignment horizontal="center"/>
    </xf>
    <xf numFmtId="165" fontId="2" fillId="40" borderId="40" xfId="0" applyNumberFormat="1" applyFont="1" applyFill="1" applyBorder="1" applyAlignment="1">
      <alignment horizontal="center"/>
    </xf>
    <xf numFmtId="0" fontId="2" fillId="40" borderId="40" xfId="0" applyNumberFormat="1" applyFont="1" applyFill="1" applyBorder="1" applyAlignment="1">
      <alignment horizontal="center" vertical="center" shrinkToFit="1"/>
    </xf>
    <xf numFmtId="165" fontId="2" fillId="0" borderId="51" xfId="0" applyNumberFormat="1" applyFont="1" applyBorder="1" applyAlignment="1">
      <alignment horizontal="center" vertical="center"/>
    </xf>
    <xf numFmtId="0" fontId="0" fillId="0" borderId="40" xfId="0" applyFill="1" applyBorder="1" applyAlignment="1">
      <alignment/>
    </xf>
    <xf numFmtId="165" fontId="2" fillId="0" borderId="59" xfId="0" applyNumberFormat="1" applyFont="1" applyBorder="1" applyAlignment="1">
      <alignment horizontal="center" vertical="center"/>
    </xf>
    <xf numFmtId="0" fontId="2" fillId="40" borderId="55" xfId="0" applyNumberFormat="1" applyFont="1" applyFill="1" applyBorder="1" applyAlignment="1">
      <alignment horizontal="left"/>
    </xf>
    <xf numFmtId="0" fontId="2" fillId="40" borderId="60" xfId="0" applyFont="1" applyFill="1" applyBorder="1" applyAlignment="1">
      <alignment horizontal="left"/>
    </xf>
    <xf numFmtId="0" fontId="0" fillId="39" borderId="0" xfId="0" applyFill="1" applyAlignment="1">
      <alignment/>
    </xf>
    <xf numFmtId="0" fontId="2" fillId="0" borderId="0" xfId="0" applyNumberFormat="1" applyFont="1" applyBorder="1" applyAlignment="1">
      <alignment horizontal="center" vertical="top" wrapText="1"/>
    </xf>
    <xf numFmtId="0" fontId="2" fillId="39" borderId="0" xfId="0" applyNumberFormat="1" applyFont="1" applyFill="1" applyBorder="1" applyAlignment="1">
      <alignment horizontal="center" vertical="center" shrinkToFit="1"/>
    </xf>
    <xf numFmtId="165" fontId="2" fillId="0" borderId="0" xfId="0" applyNumberFormat="1" applyFont="1" applyBorder="1" applyAlignment="1">
      <alignment horizontal="center"/>
    </xf>
    <xf numFmtId="165" fontId="2" fillId="0" borderId="0" xfId="0" applyNumberFormat="1" applyFont="1" applyFill="1" applyBorder="1" applyAlignment="1">
      <alignment horizontal="center"/>
    </xf>
    <xf numFmtId="49" fontId="2" fillId="0" borderId="61" xfId="0" applyNumberFormat="1" applyFont="1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62" xfId="0" applyBorder="1" applyAlignment="1">
      <alignment/>
    </xf>
    <xf numFmtId="0" fontId="13" fillId="38" borderId="63" xfId="0" applyFont="1" applyFill="1" applyBorder="1" applyAlignment="1">
      <alignment/>
    </xf>
    <xf numFmtId="0" fontId="0" fillId="0" borderId="64" xfId="0" applyBorder="1" applyAlignment="1">
      <alignment/>
    </xf>
    <xf numFmtId="0" fontId="0" fillId="41" borderId="64" xfId="0" applyFill="1" applyBorder="1" applyAlignment="1">
      <alignment/>
    </xf>
    <xf numFmtId="0" fontId="4" fillId="0" borderId="64" xfId="0" applyFont="1" applyFill="1" applyBorder="1" applyAlignment="1">
      <alignment horizontal="center"/>
    </xf>
    <xf numFmtId="0" fontId="4" fillId="39" borderId="0" xfId="0" applyFont="1" applyFill="1" applyBorder="1" applyAlignment="1">
      <alignment horizontal="left" shrinkToFit="1"/>
    </xf>
    <xf numFmtId="0" fontId="4" fillId="39" borderId="0" xfId="0" applyFont="1" applyFill="1" applyBorder="1" applyAlignment="1">
      <alignment horizontal="left"/>
    </xf>
    <xf numFmtId="0" fontId="4" fillId="39" borderId="0" xfId="0" applyFont="1" applyFill="1" applyBorder="1" applyAlignment="1">
      <alignment/>
    </xf>
    <xf numFmtId="0" fontId="2" fillId="39" borderId="0" xfId="0" applyFont="1" applyFill="1" applyBorder="1" applyAlignment="1">
      <alignment/>
    </xf>
    <xf numFmtId="0" fontId="4" fillId="39" borderId="11" xfId="0" applyFont="1" applyFill="1" applyBorder="1" applyAlignment="1">
      <alignment horizontal="center"/>
    </xf>
    <xf numFmtId="0" fontId="4" fillId="39" borderId="25" xfId="0" applyFont="1" applyFill="1" applyBorder="1" applyAlignment="1">
      <alignment horizontal="left"/>
    </xf>
    <xf numFmtId="0" fontId="2" fillId="39" borderId="11" xfId="0" applyFont="1" applyFill="1" applyBorder="1" applyAlignment="1">
      <alignment horizontal="center"/>
    </xf>
    <xf numFmtId="0" fontId="2" fillId="39" borderId="25" xfId="0" applyFont="1" applyFill="1" applyBorder="1" applyAlignment="1">
      <alignment horizontal="left"/>
    </xf>
    <xf numFmtId="0" fontId="2" fillId="39" borderId="0" xfId="0" applyFont="1" applyFill="1" applyBorder="1" applyAlignment="1">
      <alignment horizontal="left"/>
    </xf>
    <xf numFmtId="0" fontId="2" fillId="39" borderId="30" xfId="0" applyFont="1" applyFill="1" applyBorder="1" applyAlignment="1">
      <alignment horizontal="center"/>
    </xf>
    <xf numFmtId="0" fontId="2" fillId="39" borderId="40" xfId="0" applyFont="1" applyFill="1" applyBorder="1" applyAlignment="1">
      <alignment horizontal="center"/>
    </xf>
    <xf numFmtId="0" fontId="2" fillId="39" borderId="63" xfId="0" applyFont="1" applyFill="1" applyBorder="1" applyAlignment="1">
      <alignment horizontal="left"/>
    </xf>
    <xf numFmtId="0" fontId="2" fillId="39" borderId="12" xfId="0" applyFont="1" applyFill="1" applyBorder="1" applyAlignment="1">
      <alignment horizontal="left"/>
    </xf>
    <xf numFmtId="0" fontId="2" fillId="39" borderId="0" xfId="0" applyFont="1" applyFill="1" applyBorder="1" applyAlignment="1">
      <alignment horizontal="center"/>
    </xf>
    <xf numFmtId="0" fontId="2" fillId="39" borderId="65" xfId="0" applyFont="1" applyFill="1" applyBorder="1" applyAlignment="1">
      <alignment horizontal="center"/>
    </xf>
    <xf numFmtId="0" fontId="2" fillId="39" borderId="13" xfId="0" applyFont="1" applyFill="1" applyBorder="1" applyAlignment="1">
      <alignment horizontal="center"/>
    </xf>
    <xf numFmtId="0" fontId="2" fillId="39" borderId="40" xfId="0" applyFont="1" applyFill="1" applyBorder="1" applyAlignment="1">
      <alignment horizontal="left"/>
    </xf>
    <xf numFmtId="0" fontId="6" fillId="39" borderId="0" xfId="0" applyFont="1" applyFill="1" applyBorder="1" applyAlignment="1">
      <alignment horizontal="center"/>
    </xf>
    <xf numFmtId="0" fontId="2" fillId="39" borderId="21" xfId="0" applyFont="1" applyFill="1" applyBorder="1" applyAlignment="1">
      <alignment horizontal="center"/>
    </xf>
    <xf numFmtId="0" fontId="2" fillId="39" borderId="33" xfId="0" applyFont="1" applyFill="1" applyBorder="1" applyAlignment="1">
      <alignment horizontal="center"/>
    </xf>
    <xf numFmtId="0" fontId="2" fillId="39" borderId="30" xfId="0" applyFont="1" applyFill="1" applyBorder="1" applyAlignment="1">
      <alignment horizontal="center"/>
    </xf>
    <xf numFmtId="0" fontId="2" fillId="39" borderId="29" xfId="0" applyFont="1" applyFill="1" applyBorder="1" applyAlignment="1">
      <alignment horizontal="left"/>
    </xf>
    <xf numFmtId="0" fontId="2" fillId="39" borderId="40" xfId="0" applyFont="1" applyFill="1" applyBorder="1" applyAlignment="1">
      <alignment/>
    </xf>
    <xf numFmtId="0" fontId="2" fillId="39" borderId="21" xfId="0" applyFont="1" applyFill="1" applyBorder="1" applyAlignment="1">
      <alignment horizontal="center"/>
    </xf>
    <xf numFmtId="0" fontId="2" fillId="39" borderId="15" xfId="0" applyFont="1" applyFill="1" applyBorder="1" applyAlignment="1">
      <alignment horizontal="center"/>
    </xf>
    <xf numFmtId="0" fontId="2" fillId="39" borderId="14" xfId="0" applyFont="1" applyFill="1" applyBorder="1" applyAlignment="1">
      <alignment horizontal="left"/>
    </xf>
    <xf numFmtId="0" fontId="2" fillId="39" borderId="11" xfId="0" applyFont="1" applyFill="1" applyBorder="1" applyAlignment="1">
      <alignment horizontal="left"/>
    </xf>
    <xf numFmtId="0" fontId="2" fillId="39" borderId="66" xfId="0" applyFont="1" applyFill="1" applyBorder="1" applyAlignment="1">
      <alignment horizontal="center"/>
    </xf>
    <xf numFmtId="0" fontId="2" fillId="39" borderId="67" xfId="0" applyFont="1" applyFill="1" applyBorder="1" applyAlignment="1">
      <alignment horizontal="center"/>
    </xf>
    <xf numFmtId="0" fontId="2" fillId="39" borderId="23" xfId="0" applyFont="1" applyFill="1" applyBorder="1" applyAlignment="1">
      <alignment horizontal="center"/>
    </xf>
    <xf numFmtId="0" fontId="2" fillId="39" borderId="68" xfId="0" applyFont="1" applyFill="1" applyBorder="1" applyAlignment="1">
      <alignment/>
    </xf>
    <xf numFmtId="0" fontId="2" fillId="39" borderId="10" xfId="0" applyFont="1" applyFill="1" applyBorder="1" applyAlignment="1">
      <alignment horizontal="center"/>
    </xf>
    <xf numFmtId="0" fontId="2" fillId="39" borderId="69" xfId="0" applyFont="1" applyFill="1" applyBorder="1" applyAlignment="1">
      <alignment horizontal="center"/>
    </xf>
    <xf numFmtId="0" fontId="2" fillId="39" borderId="43" xfId="0" applyFont="1" applyFill="1" applyBorder="1" applyAlignment="1">
      <alignment horizontal="left"/>
    </xf>
    <xf numFmtId="0" fontId="2" fillId="39" borderId="70" xfId="0" applyFont="1" applyFill="1" applyBorder="1" applyAlignment="1">
      <alignment horizontal="center"/>
    </xf>
    <xf numFmtId="0" fontId="2" fillId="39" borderId="71" xfId="0" applyFont="1" applyFill="1" applyBorder="1" applyAlignment="1">
      <alignment horizontal="left"/>
    </xf>
    <xf numFmtId="0" fontId="21" fillId="39" borderId="0" xfId="0" applyFont="1" applyFill="1" applyBorder="1" applyAlignment="1">
      <alignment horizontal="left"/>
    </xf>
    <xf numFmtId="0" fontId="21" fillId="39" borderId="0" xfId="0" applyFont="1" applyFill="1" applyBorder="1" applyAlignment="1">
      <alignment horizontal="center"/>
    </xf>
    <xf numFmtId="1" fontId="2" fillId="39" borderId="11" xfId="0" applyNumberFormat="1" applyFont="1" applyFill="1" applyBorder="1" applyAlignment="1">
      <alignment horizontal="center"/>
    </xf>
    <xf numFmtId="0" fontId="2" fillId="39" borderId="40" xfId="0" applyFont="1" applyFill="1" applyBorder="1" applyAlignment="1">
      <alignment horizontal="center"/>
    </xf>
    <xf numFmtId="0" fontId="2" fillId="39" borderId="0" xfId="0" applyNumberFormat="1" applyFont="1" applyFill="1" applyBorder="1" applyAlignment="1">
      <alignment horizontal="center"/>
    </xf>
    <xf numFmtId="0" fontId="6" fillId="39" borderId="30" xfId="0" applyFont="1" applyFill="1" applyBorder="1" applyAlignment="1">
      <alignment horizontal="center"/>
    </xf>
    <xf numFmtId="0" fontId="6" fillId="39" borderId="32" xfId="0" applyFont="1" applyFill="1" applyBorder="1" applyAlignment="1">
      <alignment horizontal="center"/>
    </xf>
    <xf numFmtId="0" fontId="8" fillId="39" borderId="0" xfId="0" applyFont="1" applyFill="1" applyBorder="1" applyAlignment="1">
      <alignment horizontal="left"/>
    </xf>
    <xf numFmtId="49" fontId="2" fillId="39" borderId="0" xfId="0" applyNumberFormat="1" applyFont="1" applyFill="1" applyBorder="1" applyAlignment="1">
      <alignment horizontal="center"/>
    </xf>
    <xf numFmtId="0" fontId="2" fillId="39" borderId="72" xfId="0" applyFont="1" applyFill="1" applyBorder="1" applyAlignment="1">
      <alignment horizontal="left"/>
    </xf>
    <xf numFmtId="0" fontId="18" fillId="39" borderId="0" xfId="0" applyFont="1" applyFill="1" applyBorder="1" applyAlignment="1">
      <alignment/>
    </xf>
    <xf numFmtId="0" fontId="4" fillId="39" borderId="73" xfId="0" applyFont="1" applyFill="1" applyBorder="1" applyAlignment="1">
      <alignment horizontal="center" vertical="top"/>
    </xf>
    <xf numFmtId="0" fontId="4" fillId="39" borderId="74" xfId="0" applyFont="1" applyFill="1" applyBorder="1" applyAlignment="1">
      <alignment horizontal="center" wrapText="1"/>
    </xf>
    <xf numFmtId="0" fontId="4" fillId="39" borderId="75" xfId="0" applyFont="1" applyFill="1" applyBorder="1" applyAlignment="1">
      <alignment horizontal="center" wrapText="1"/>
    </xf>
    <xf numFmtId="0" fontId="4" fillId="39" borderId="76" xfId="0" applyFont="1" applyFill="1" applyBorder="1" applyAlignment="1">
      <alignment horizontal="center" vertical="top"/>
    </xf>
    <xf numFmtId="0" fontId="4" fillId="39" borderId="77" xfId="0" applyFont="1" applyFill="1" applyBorder="1" applyAlignment="1">
      <alignment horizontal="center" wrapText="1"/>
    </xf>
    <xf numFmtId="0" fontId="4" fillId="39" borderId="78" xfId="0" applyFont="1" applyFill="1" applyBorder="1" applyAlignment="1">
      <alignment horizontal="center" wrapText="1"/>
    </xf>
    <xf numFmtId="0" fontId="2" fillId="39" borderId="79" xfId="0" applyFont="1" applyFill="1" applyBorder="1" applyAlignment="1">
      <alignment horizontal="center"/>
    </xf>
    <xf numFmtId="0" fontId="2" fillId="39" borderId="80" xfId="0" applyFont="1" applyFill="1" applyBorder="1" applyAlignment="1">
      <alignment horizontal="left"/>
    </xf>
    <xf numFmtId="0" fontId="2" fillId="39" borderId="81" xfId="0" applyFont="1" applyFill="1" applyBorder="1" applyAlignment="1">
      <alignment horizontal="center"/>
    </xf>
    <xf numFmtId="0" fontId="2" fillId="39" borderId="82" xfId="0" applyFont="1" applyFill="1" applyBorder="1" applyAlignment="1">
      <alignment horizontal="center"/>
    </xf>
    <xf numFmtId="0" fontId="2" fillId="39" borderId="53" xfId="0" applyFont="1" applyFill="1" applyBorder="1" applyAlignment="1">
      <alignment horizontal="center"/>
    </xf>
    <xf numFmtId="0" fontId="2" fillId="39" borderId="54" xfId="0" applyFont="1" applyFill="1" applyBorder="1" applyAlignment="1">
      <alignment horizontal="center"/>
    </xf>
    <xf numFmtId="0" fontId="2" fillId="39" borderId="83" xfId="0" applyFont="1" applyFill="1" applyBorder="1" applyAlignment="1">
      <alignment horizontal="left" shrinkToFit="1"/>
    </xf>
    <xf numFmtId="0" fontId="2" fillId="39" borderId="84" xfId="0" applyFont="1" applyFill="1" applyBorder="1" applyAlignment="1">
      <alignment horizontal="center"/>
    </xf>
    <xf numFmtId="0" fontId="2" fillId="39" borderId="62" xfId="0" applyFont="1" applyFill="1" applyBorder="1" applyAlignment="1">
      <alignment horizontal="left" shrinkToFit="1"/>
    </xf>
    <xf numFmtId="0" fontId="2" fillId="39" borderId="85" xfId="0" applyFont="1" applyFill="1" applyBorder="1" applyAlignment="1">
      <alignment horizontal="center"/>
    </xf>
    <xf numFmtId="0" fontId="2" fillId="39" borderId="27" xfId="0" applyFont="1" applyFill="1" applyBorder="1" applyAlignment="1">
      <alignment horizontal="center"/>
    </xf>
    <xf numFmtId="0" fontId="2" fillId="39" borderId="12" xfId="0" applyFont="1" applyFill="1" applyBorder="1" applyAlignment="1">
      <alignment horizontal="center"/>
    </xf>
    <xf numFmtId="1" fontId="2" fillId="39" borderId="27" xfId="0" applyNumberFormat="1" applyFont="1" applyFill="1" applyBorder="1" applyAlignment="1">
      <alignment horizontal="center"/>
    </xf>
    <xf numFmtId="0" fontId="2" fillId="39" borderId="68" xfId="0" applyFont="1" applyFill="1" applyBorder="1" applyAlignment="1">
      <alignment horizontal="center"/>
    </xf>
    <xf numFmtId="0" fontId="2" fillId="39" borderId="86" xfId="0" applyFont="1" applyFill="1" applyBorder="1" applyAlignment="1">
      <alignment horizontal="center"/>
    </xf>
    <xf numFmtId="0" fontId="2" fillId="39" borderId="86" xfId="0" applyFont="1" applyFill="1" applyBorder="1" applyAlignment="1">
      <alignment horizontal="left" shrinkToFit="1"/>
    </xf>
    <xf numFmtId="0" fontId="2" fillId="39" borderId="87" xfId="0" applyFont="1" applyFill="1" applyBorder="1" applyAlignment="1">
      <alignment horizontal="center"/>
    </xf>
    <xf numFmtId="0" fontId="2" fillId="39" borderId="88" xfId="0" applyFont="1" applyFill="1" applyBorder="1" applyAlignment="1">
      <alignment horizontal="center"/>
    </xf>
    <xf numFmtId="0" fontId="2" fillId="39" borderId="88" xfId="0" applyFont="1" applyFill="1" applyBorder="1" applyAlignment="1">
      <alignment horizontal="left" shrinkToFit="1"/>
    </xf>
    <xf numFmtId="1" fontId="2" fillId="39" borderId="31" xfId="0" applyNumberFormat="1" applyFont="1" applyFill="1" applyBorder="1" applyAlignment="1">
      <alignment horizontal="center"/>
    </xf>
    <xf numFmtId="0" fontId="2" fillId="39" borderId="49" xfId="0" applyFont="1" applyFill="1" applyBorder="1" applyAlignment="1">
      <alignment horizontal="left"/>
    </xf>
    <xf numFmtId="0" fontId="2" fillId="39" borderId="51" xfId="0" applyFont="1" applyFill="1" applyBorder="1" applyAlignment="1">
      <alignment horizontal="center"/>
    </xf>
    <xf numFmtId="0" fontId="2" fillId="39" borderId="59" xfId="0" applyFont="1" applyFill="1" applyBorder="1" applyAlignment="1">
      <alignment horizontal="center"/>
    </xf>
    <xf numFmtId="0" fontId="6" fillId="39" borderId="59" xfId="0" applyFont="1" applyFill="1" applyBorder="1" applyAlignment="1">
      <alignment horizontal="center"/>
    </xf>
    <xf numFmtId="1" fontId="2" fillId="39" borderId="0" xfId="0" applyNumberFormat="1" applyFont="1" applyFill="1" applyBorder="1" applyAlignment="1">
      <alignment/>
    </xf>
    <xf numFmtId="1" fontId="2" fillId="39" borderId="22" xfId="0" applyNumberFormat="1" applyFont="1" applyFill="1" applyBorder="1" applyAlignment="1">
      <alignment horizontal="center"/>
    </xf>
    <xf numFmtId="0" fontId="2" fillId="39" borderId="22" xfId="0" applyFont="1" applyFill="1" applyBorder="1" applyAlignment="1">
      <alignment horizontal="center"/>
    </xf>
    <xf numFmtId="0" fontId="2" fillId="39" borderId="68" xfId="0" applyFont="1" applyFill="1" applyBorder="1" applyAlignment="1">
      <alignment horizontal="left"/>
    </xf>
    <xf numFmtId="0" fontId="2" fillId="39" borderId="59" xfId="0" applyFont="1" applyFill="1" applyBorder="1" applyAlignment="1">
      <alignment horizontal="left"/>
    </xf>
    <xf numFmtId="0" fontId="2" fillId="39" borderId="50" xfId="0" applyFont="1" applyFill="1" applyBorder="1" applyAlignment="1">
      <alignment horizontal="center" vertical="center"/>
    </xf>
    <xf numFmtId="0" fontId="2" fillId="39" borderId="51" xfId="0" applyFont="1" applyFill="1" applyBorder="1" applyAlignment="1">
      <alignment/>
    </xf>
    <xf numFmtId="0" fontId="2" fillId="39" borderId="51" xfId="0" applyFont="1" applyFill="1" applyBorder="1" applyAlignment="1">
      <alignment horizontal="center" vertical="center"/>
    </xf>
    <xf numFmtId="0" fontId="10" fillId="39" borderId="0" xfId="42" applyNumberFormat="1" applyFill="1" applyBorder="1" applyAlignment="1" applyProtection="1">
      <alignment/>
      <protection/>
    </xf>
    <xf numFmtId="0" fontId="9" fillId="39" borderId="0" xfId="0" applyFont="1" applyFill="1" applyBorder="1" applyAlignment="1">
      <alignment horizontal="center" vertical="center"/>
    </xf>
    <xf numFmtId="0" fontId="2" fillId="39" borderId="89" xfId="0" applyFont="1" applyFill="1" applyBorder="1" applyAlignment="1">
      <alignment horizontal="center"/>
    </xf>
    <xf numFmtId="0" fontId="2" fillId="39" borderId="90" xfId="0" applyFont="1" applyFill="1" applyBorder="1" applyAlignment="1">
      <alignment horizontal="center"/>
    </xf>
    <xf numFmtId="0" fontId="2" fillId="39" borderId="91" xfId="0" applyFont="1" applyFill="1" applyBorder="1" applyAlignment="1">
      <alignment horizontal="center"/>
    </xf>
    <xf numFmtId="0" fontId="2" fillId="39" borderId="92" xfId="0" applyFont="1" applyFill="1" applyBorder="1" applyAlignment="1">
      <alignment/>
    </xf>
    <xf numFmtId="0" fontId="2" fillId="39" borderId="93" xfId="0" applyFont="1" applyFill="1" applyBorder="1" applyAlignment="1">
      <alignment/>
    </xf>
    <xf numFmtId="0" fontId="2" fillId="39" borderId="31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1" fontId="2" fillId="39" borderId="30" xfId="0" applyNumberFormat="1" applyFont="1" applyFill="1" applyBorder="1" applyAlignment="1">
      <alignment horizontal="center"/>
    </xf>
    <xf numFmtId="0" fontId="21" fillId="39" borderId="0" xfId="0" applyFont="1" applyFill="1" applyAlignment="1">
      <alignment/>
    </xf>
    <xf numFmtId="0" fontId="0" fillId="39" borderId="51" xfId="0" applyFill="1" applyBorder="1" applyAlignment="1">
      <alignment/>
    </xf>
    <xf numFmtId="0" fontId="0" fillId="39" borderId="59" xfId="0" applyFill="1" applyBorder="1" applyAlignment="1">
      <alignment/>
    </xf>
    <xf numFmtId="0" fontId="0" fillId="39" borderId="40" xfId="0" applyFill="1" applyBorder="1" applyAlignment="1">
      <alignment/>
    </xf>
    <xf numFmtId="0" fontId="0" fillId="39" borderId="40" xfId="0" applyFill="1" applyBorder="1" applyAlignment="1">
      <alignment horizontal="right"/>
    </xf>
    <xf numFmtId="0" fontId="0" fillId="39" borderId="58" xfId="0" applyFill="1" applyBorder="1" applyAlignment="1">
      <alignment/>
    </xf>
    <xf numFmtId="0" fontId="21" fillId="39" borderId="51" xfId="0" applyFont="1" applyFill="1" applyBorder="1" applyAlignment="1">
      <alignment horizontal="center"/>
    </xf>
    <xf numFmtId="0" fontId="2" fillId="39" borderId="85" xfId="0" applyNumberFormat="1" applyFont="1" applyFill="1" applyBorder="1" applyAlignment="1">
      <alignment horizontal="center"/>
    </xf>
    <xf numFmtId="49" fontId="2" fillId="39" borderId="85" xfId="0" applyNumberFormat="1" applyFont="1" applyFill="1" applyBorder="1" applyAlignment="1">
      <alignment horizontal="center"/>
    </xf>
    <xf numFmtId="0" fontId="2" fillId="39" borderId="53" xfId="0" applyNumberFormat="1" applyFont="1" applyFill="1" applyBorder="1" applyAlignment="1">
      <alignment horizontal="center"/>
    </xf>
    <xf numFmtId="0" fontId="13" fillId="39" borderId="51" xfId="0" applyFont="1" applyFill="1" applyBorder="1" applyAlignment="1">
      <alignment/>
    </xf>
    <xf numFmtId="0" fontId="13" fillId="39" borderId="40" xfId="0" applyFont="1" applyFill="1" applyBorder="1" applyAlignment="1">
      <alignment/>
    </xf>
    <xf numFmtId="0" fontId="25" fillId="39" borderId="40" xfId="0" applyFont="1" applyFill="1" applyBorder="1" applyAlignment="1">
      <alignment/>
    </xf>
    <xf numFmtId="0" fontId="2" fillId="42" borderId="55" xfId="0" applyNumberFormat="1" applyFont="1" applyFill="1" applyBorder="1" applyAlignment="1">
      <alignment horizontal="left"/>
    </xf>
    <xf numFmtId="165" fontId="2" fillId="42" borderId="40" xfId="0" applyNumberFormat="1" applyFont="1" applyFill="1" applyBorder="1" applyAlignment="1">
      <alignment horizontal="center"/>
    </xf>
    <xf numFmtId="0" fontId="2" fillId="42" borderId="12" xfId="0" applyFont="1" applyFill="1" applyBorder="1" applyAlignment="1">
      <alignment horizontal="center"/>
    </xf>
    <xf numFmtId="0" fontId="2" fillId="42" borderId="29" xfId="0" applyFont="1" applyFill="1" applyBorder="1" applyAlignment="1">
      <alignment horizontal="center"/>
    </xf>
    <xf numFmtId="0" fontId="2" fillId="42" borderId="68" xfId="0" applyFont="1" applyFill="1" applyBorder="1" applyAlignment="1">
      <alignment horizontal="center"/>
    </xf>
    <xf numFmtId="0" fontId="2" fillId="42" borderId="0" xfId="0" applyFont="1" applyFill="1" applyBorder="1" applyAlignment="1">
      <alignment horizontal="center"/>
    </xf>
    <xf numFmtId="0" fontId="2" fillId="42" borderId="40" xfId="0" applyFont="1" applyFill="1" applyBorder="1" applyAlignment="1">
      <alignment horizontal="center"/>
    </xf>
    <xf numFmtId="0" fontId="2" fillId="42" borderId="25" xfId="0" applyFont="1" applyFill="1" applyBorder="1" applyAlignment="1">
      <alignment horizontal="center"/>
    </xf>
    <xf numFmtId="0" fontId="2" fillId="39" borderId="94" xfId="0" applyFont="1" applyFill="1" applyBorder="1" applyAlignment="1">
      <alignment horizontal="center"/>
    </xf>
    <xf numFmtId="0" fontId="2" fillId="42" borderId="94" xfId="0" applyFont="1" applyFill="1" applyBorder="1" applyAlignment="1">
      <alignment horizontal="center"/>
    </xf>
    <xf numFmtId="0" fontId="2" fillId="42" borderId="24" xfId="0" applyFont="1" applyFill="1" applyBorder="1" applyAlignment="1">
      <alignment horizontal="center"/>
    </xf>
    <xf numFmtId="0" fontId="2" fillId="42" borderId="60" xfId="0" applyFont="1" applyFill="1" applyBorder="1" applyAlignment="1">
      <alignment horizontal="left"/>
    </xf>
    <xf numFmtId="0" fontId="2" fillId="42" borderId="40" xfId="0" applyFont="1" applyFill="1" applyBorder="1" applyAlignment="1">
      <alignment horizontal="left"/>
    </xf>
    <xf numFmtId="0" fontId="2" fillId="42" borderId="12" xfId="0" applyFont="1" applyFill="1" applyBorder="1" applyAlignment="1">
      <alignment horizontal="left"/>
    </xf>
    <xf numFmtId="0" fontId="2" fillId="42" borderId="40" xfId="0" applyNumberFormat="1" applyFont="1" applyFill="1" applyBorder="1" applyAlignment="1">
      <alignment horizontal="center" vertical="center" shrinkToFit="1"/>
    </xf>
    <xf numFmtId="0" fontId="2" fillId="42" borderId="40" xfId="0" applyFont="1" applyFill="1" applyBorder="1" applyAlignment="1">
      <alignment/>
    </xf>
    <xf numFmtId="0" fontId="2" fillId="42" borderId="25" xfId="0" applyFont="1" applyFill="1" applyBorder="1" applyAlignment="1">
      <alignment horizontal="left"/>
    </xf>
    <xf numFmtId="0" fontId="2" fillId="42" borderId="32" xfId="0" applyFont="1" applyFill="1" applyBorder="1" applyAlignment="1">
      <alignment horizontal="left"/>
    </xf>
    <xf numFmtId="0" fontId="2" fillId="42" borderId="95" xfId="0" applyFont="1" applyFill="1" applyBorder="1" applyAlignment="1">
      <alignment horizontal="left" shrinkToFit="1"/>
    </xf>
    <xf numFmtId="0" fontId="2" fillId="42" borderId="68" xfId="0" applyFont="1" applyFill="1" applyBorder="1" applyAlignment="1">
      <alignment horizontal="left" shrinkToFit="1"/>
    </xf>
    <xf numFmtId="1" fontId="2" fillId="39" borderId="40" xfId="0" applyNumberFormat="1" applyFont="1" applyFill="1" applyBorder="1" applyAlignment="1">
      <alignment horizontal="center"/>
    </xf>
    <xf numFmtId="0" fontId="2" fillId="39" borderId="96" xfId="0" applyFont="1" applyFill="1" applyBorder="1" applyAlignment="1">
      <alignment horizontal="center"/>
    </xf>
    <xf numFmtId="0" fontId="4" fillId="39" borderId="12" xfId="0" applyFont="1" applyFill="1" applyBorder="1" applyAlignment="1">
      <alignment horizontal="center"/>
    </xf>
    <xf numFmtId="0" fontId="4" fillId="39" borderId="29" xfId="0" applyFont="1" applyFill="1" applyBorder="1" applyAlignment="1">
      <alignment horizontal="center"/>
    </xf>
    <xf numFmtId="0" fontId="2" fillId="42" borderId="68" xfId="0" applyFont="1" applyFill="1" applyBorder="1" applyAlignment="1">
      <alignment horizontal="center"/>
    </xf>
    <xf numFmtId="0" fontId="2" fillId="42" borderId="97" xfId="0" applyFont="1" applyFill="1" applyBorder="1" applyAlignment="1">
      <alignment horizontal="center"/>
    </xf>
    <xf numFmtId="0" fontId="2" fillId="39" borderId="98" xfId="0" applyFont="1" applyFill="1" applyBorder="1" applyAlignment="1">
      <alignment horizontal="left"/>
    </xf>
    <xf numFmtId="0" fontId="2" fillId="42" borderId="98" xfId="0" applyFont="1" applyFill="1" applyBorder="1" applyAlignment="1">
      <alignment horizontal="left"/>
    </xf>
    <xf numFmtId="0" fontId="2" fillId="39" borderId="99" xfId="0" applyFont="1" applyFill="1" applyBorder="1" applyAlignment="1">
      <alignment horizontal="center"/>
    </xf>
    <xf numFmtId="0" fontId="2" fillId="42" borderId="100" xfId="0" applyFont="1" applyFill="1" applyBorder="1" applyAlignment="1">
      <alignment/>
    </xf>
    <xf numFmtId="0" fontId="2" fillId="39" borderId="101" xfId="0" applyFont="1" applyFill="1" applyBorder="1" applyAlignment="1">
      <alignment horizontal="center"/>
    </xf>
    <xf numFmtId="0" fontId="2" fillId="42" borderId="102" xfId="0" applyFont="1" applyFill="1" applyBorder="1" applyAlignment="1">
      <alignment/>
    </xf>
    <xf numFmtId="0" fontId="2" fillId="42" borderId="100" xfId="0" applyFont="1" applyFill="1" applyBorder="1" applyAlignment="1">
      <alignment horizontal="left"/>
    </xf>
    <xf numFmtId="0" fontId="2" fillId="42" borderId="23" xfId="0" applyFont="1" applyFill="1" applyBorder="1" applyAlignment="1">
      <alignment horizontal="left"/>
    </xf>
    <xf numFmtId="0" fontId="18" fillId="39" borderId="11" xfId="0" applyFont="1" applyFill="1" applyBorder="1" applyAlignment="1">
      <alignment horizontal="center"/>
    </xf>
    <xf numFmtId="0" fontId="2" fillId="39" borderId="30" xfId="0" applyFont="1" applyFill="1" applyBorder="1" applyAlignment="1">
      <alignment horizontal="left"/>
    </xf>
    <xf numFmtId="0" fontId="2" fillId="42" borderId="29" xfId="0" applyFont="1" applyFill="1" applyBorder="1" applyAlignment="1">
      <alignment horizontal="left"/>
    </xf>
    <xf numFmtId="0" fontId="2" fillId="42" borderId="63" xfId="0" applyFont="1" applyFill="1" applyBorder="1" applyAlignment="1">
      <alignment horizontal="left"/>
    </xf>
    <xf numFmtId="0" fontId="2" fillId="42" borderId="68" xfId="0" applyFont="1" applyFill="1" applyBorder="1" applyAlignment="1">
      <alignment/>
    </xf>
    <xf numFmtId="0" fontId="2" fillId="42" borderId="103" xfId="0" applyFont="1" applyFill="1" applyBorder="1" applyAlignment="1">
      <alignment horizontal="left"/>
    </xf>
    <xf numFmtId="0" fontId="13" fillId="42" borderId="63" xfId="0" applyFont="1" applyFill="1" applyBorder="1" applyAlignment="1">
      <alignment/>
    </xf>
    <xf numFmtId="0" fontId="2" fillId="39" borderId="104" xfId="0" applyFont="1" applyFill="1" applyBorder="1" applyAlignment="1">
      <alignment horizontal="center"/>
    </xf>
    <xf numFmtId="0" fontId="2" fillId="42" borderId="32" xfId="0" applyFont="1" applyFill="1" applyBorder="1" applyAlignment="1">
      <alignment horizontal="center"/>
    </xf>
    <xf numFmtId="0" fontId="2" fillId="39" borderId="31" xfId="0" applyFont="1" applyFill="1" applyBorder="1" applyAlignment="1">
      <alignment horizontal="center" vertical="center"/>
    </xf>
    <xf numFmtId="1" fontId="2" fillId="39" borderId="13" xfId="0" applyNumberFormat="1" applyFont="1" applyFill="1" applyBorder="1" applyAlignment="1">
      <alignment horizontal="center"/>
    </xf>
    <xf numFmtId="1" fontId="2" fillId="39" borderId="33" xfId="0" applyNumberFormat="1" applyFont="1" applyFill="1" applyBorder="1" applyAlignment="1">
      <alignment horizontal="center"/>
    </xf>
    <xf numFmtId="0" fontId="2" fillId="42" borderId="72" xfId="0" applyFont="1" applyFill="1" applyBorder="1" applyAlignment="1">
      <alignment horizontal="center"/>
    </xf>
    <xf numFmtId="0" fontId="26" fillId="42" borderId="24" xfId="0" applyFont="1" applyFill="1" applyBorder="1" applyAlignment="1">
      <alignment horizontal="left"/>
    </xf>
    <xf numFmtId="0" fontId="2" fillId="42" borderId="68" xfId="0" applyFont="1" applyFill="1" applyBorder="1" applyAlignment="1">
      <alignment horizontal="left"/>
    </xf>
    <xf numFmtId="165" fontId="2" fillId="42" borderId="58" xfId="0" applyNumberFormat="1" applyFont="1" applyFill="1" applyBorder="1" applyAlignment="1">
      <alignment horizontal="center"/>
    </xf>
    <xf numFmtId="0" fontId="13" fillId="42" borderId="63" xfId="0" applyFont="1" applyFill="1" applyBorder="1" applyAlignment="1">
      <alignment horizontal="left"/>
    </xf>
    <xf numFmtId="0" fontId="13" fillId="39" borderId="40" xfId="0" applyFont="1" applyFill="1" applyBorder="1" applyAlignment="1">
      <alignment/>
    </xf>
    <xf numFmtId="0" fontId="4" fillId="39" borderId="12" xfId="0" applyFont="1" applyFill="1" applyBorder="1" applyAlignment="1">
      <alignment horizontal="left"/>
    </xf>
    <xf numFmtId="0" fontId="4" fillId="39" borderId="13" xfId="0" applyFont="1" applyFill="1" applyBorder="1" applyAlignment="1">
      <alignment horizontal="center" wrapText="1"/>
    </xf>
    <xf numFmtId="0" fontId="2" fillId="42" borderId="63" xfId="0" applyFont="1" applyFill="1" applyBorder="1" applyAlignment="1">
      <alignment horizontal="center"/>
    </xf>
    <xf numFmtId="0" fontId="2" fillId="42" borderId="105" xfId="0" applyFont="1" applyFill="1" applyBorder="1" applyAlignment="1">
      <alignment horizontal="center"/>
    </xf>
    <xf numFmtId="0" fontId="0" fillId="39" borderId="40" xfId="0" applyFill="1" applyBorder="1" applyAlignment="1">
      <alignment horizontal="left"/>
    </xf>
    <xf numFmtId="0" fontId="2" fillId="42" borderId="0" xfId="0" applyFont="1" applyFill="1" applyBorder="1" applyAlignment="1">
      <alignment/>
    </xf>
    <xf numFmtId="0" fontId="2" fillId="0" borderId="101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3" fillId="0" borderId="106" xfId="0" applyFont="1" applyBorder="1" applyAlignment="1">
      <alignment/>
    </xf>
    <xf numFmtId="0" fontId="13" fillId="0" borderId="106" xfId="0" applyFont="1" applyBorder="1" applyAlignment="1">
      <alignment horizontal="left"/>
    </xf>
    <xf numFmtId="0" fontId="2" fillId="42" borderId="24" xfId="0" applyFont="1" applyFill="1" applyBorder="1" applyAlignment="1">
      <alignment horizontal="left"/>
    </xf>
    <xf numFmtId="0" fontId="4" fillId="0" borderId="40" xfId="0" applyNumberFormat="1" applyFont="1" applyBorder="1" applyAlignment="1">
      <alignment horizontal="center" vertical="center" wrapText="1"/>
    </xf>
    <xf numFmtId="49" fontId="4" fillId="0" borderId="40" xfId="0" applyNumberFormat="1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2" fillId="0" borderId="40" xfId="0" applyFont="1" applyBorder="1" applyAlignment="1">
      <alignment horizontal="left"/>
    </xf>
    <xf numFmtId="49" fontId="2" fillId="0" borderId="40" xfId="0" applyNumberFormat="1" applyFont="1" applyBorder="1" applyAlignment="1">
      <alignment horizontal="center"/>
    </xf>
    <xf numFmtId="0" fontId="2" fillId="0" borderId="40" xfId="0" applyFont="1" applyFill="1" applyBorder="1" applyAlignment="1">
      <alignment horizontal="left"/>
    </xf>
    <xf numFmtId="0" fontId="0" fillId="0" borderId="40" xfId="0" applyBorder="1" applyAlignment="1">
      <alignment horizontal="left"/>
    </xf>
    <xf numFmtId="2" fontId="2" fillId="0" borderId="40" xfId="0" applyNumberFormat="1" applyFont="1" applyBorder="1" applyAlignment="1">
      <alignment horizontal="center"/>
    </xf>
    <xf numFmtId="2" fontId="2" fillId="0" borderId="40" xfId="0" applyNumberFormat="1" applyFont="1" applyFill="1" applyBorder="1" applyAlignment="1">
      <alignment horizontal="center"/>
    </xf>
    <xf numFmtId="0" fontId="13" fillId="0" borderId="40" xfId="0" applyFont="1" applyFill="1" applyBorder="1" applyAlignment="1">
      <alignment/>
    </xf>
    <xf numFmtId="0" fontId="6" fillId="39" borderId="107" xfId="0" applyFont="1" applyFill="1" applyBorder="1" applyAlignment="1">
      <alignment horizontal="center"/>
    </xf>
    <xf numFmtId="0" fontId="6" fillId="39" borderId="108" xfId="0" applyFont="1" applyFill="1" applyBorder="1" applyAlignment="1">
      <alignment horizontal="center"/>
    </xf>
    <xf numFmtId="0" fontId="6" fillId="39" borderId="109" xfId="0" applyFont="1" applyFill="1" applyBorder="1" applyAlignment="1">
      <alignment horizontal="center"/>
    </xf>
    <xf numFmtId="0" fontId="0" fillId="39" borderId="0" xfId="0" applyFill="1" applyBorder="1" applyAlignment="1">
      <alignment/>
    </xf>
    <xf numFmtId="0" fontId="0" fillId="39" borderId="0" xfId="0" applyFill="1" applyBorder="1" applyAlignment="1">
      <alignment horizontal="left"/>
    </xf>
    <xf numFmtId="0" fontId="2" fillId="0" borderId="40" xfId="0" applyNumberFormat="1" applyFont="1" applyBorder="1" applyAlignment="1">
      <alignment horizontal="center"/>
    </xf>
    <xf numFmtId="0" fontId="2" fillId="42" borderId="52" xfId="0" applyFont="1" applyFill="1" applyBorder="1" applyAlignment="1">
      <alignment horizontal="left" shrinkToFit="1"/>
    </xf>
    <xf numFmtId="0" fontId="2" fillId="42" borderId="25" xfId="0" applyFont="1" applyFill="1" applyBorder="1" applyAlignment="1">
      <alignment horizontal="center" wrapText="1"/>
    </xf>
    <xf numFmtId="0" fontId="4" fillId="0" borderId="0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shrinkToFit="1"/>
    </xf>
    <xf numFmtId="165" fontId="2" fillId="40" borderId="0" xfId="0" applyNumberFormat="1" applyFont="1" applyFill="1" applyBorder="1" applyAlignment="1">
      <alignment horizontal="center"/>
    </xf>
    <xf numFmtId="0" fontId="0" fillId="40" borderId="40" xfId="0" applyFill="1" applyBorder="1" applyAlignment="1">
      <alignment/>
    </xf>
    <xf numFmtId="0" fontId="0" fillId="0" borderId="63" xfId="0" applyBorder="1" applyAlignment="1">
      <alignment/>
    </xf>
    <xf numFmtId="0" fontId="13" fillId="0" borderId="0" xfId="0" applyFont="1" applyFill="1" applyAlignment="1">
      <alignment horizontal="center"/>
    </xf>
    <xf numFmtId="2" fontId="2" fillId="0" borderId="0" xfId="0" applyNumberFormat="1" applyFont="1" applyFill="1" applyAlignment="1">
      <alignment horizontal="center"/>
    </xf>
    <xf numFmtId="0" fontId="2" fillId="42" borderId="0" xfId="0" applyFont="1" applyFill="1" applyAlignment="1">
      <alignment horizontal="left"/>
    </xf>
    <xf numFmtId="0" fontId="2" fillId="42" borderId="0" xfId="0" applyFont="1" applyFill="1" applyBorder="1" applyAlignment="1">
      <alignment horizontal="left"/>
    </xf>
    <xf numFmtId="0" fontId="2" fillId="0" borderId="64" xfId="0" applyFont="1" applyFill="1" applyBorder="1" applyAlignment="1">
      <alignment horizontal="center"/>
    </xf>
    <xf numFmtId="165" fontId="2" fillId="0" borderId="58" xfId="0" applyNumberFormat="1" applyFont="1" applyBorder="1" applyAlignment="1">
      <alignment horizontal="center"/>
    </xf>
    <xf numFmtId="0" fontId="5" fillId="42" borderId="40" xfId="0" applyFont="1" applyFill="1" applyBorder="1" applyAlignment="1">
      <alignment horizontal="left"/>
    </xf>
    <xf numFmtId="0" fontId="2" fillId="0" borderId="58" xfId="0" applyNumberFormat="1" applyFont="1" applyFill="1" applyBorder="1" applyAlignment="1">
      <alignment horizontal="center" vertical="top" wrapText="1"/>
    </xf>
    <xf numFmtId="0" fontId="13" fillId="39" borderId="68" xfId="0" applyFont="1" applyFill="1" applyBorder="1" applyAlignment="1">
      <alignment horizontal="center"/>
    </xf>
    <xf numFmtId="0" fontId="21" fillId="0" borderId="107" xfId="0" applyFont="1" applyBorder="1" applyAlignment="1">
      <alignment horizontal="center"/>
    </xf>
    <xf numFmtId="0" fontId="21" fillId="0" borderId="108" xfId="0" applyFont="1" applyBorder="1" applyAlignment="1">
      <alignment horizontal="center"/>
    </xf>
    <xf numFmtId="0" fontId="21" fillId="0" borderId="109" xfId="0" applyFont="1" applyBorder="1" applyAlignment="1">
      <alignment horizontal="center"/>
    </xf>
    <xf numFmtId="0" fontId="0" fillId="42" borderId="64" xfId="0" applyFill="1" applyBorder="1" applyAlignment="1">
      <alignment/>
    </xf>
    <xf numFmtId="0" fontId="21" fillId="39" borderId="110" xfId="0" applyFont="1" applyFill="1" applyBorder="1" applyAlignment="1">
      <alignment horizontal="center"/>
    </xf>
    <xf numFmtId="0" fontId="21" fillId="39" borderId="77" xfId="0" applyFont="1" applyFill="1" applyBorder="1" applyAlignment="1">
      <alignment horizontal="center"/>
    </xf>
    <xf numFmtId="0" fontId="21" fillId="39" borderId="111" xfId="0" applyFont="1" applyFill="1" applyBorder="1" applyAlignment="1">
      <alignment horizontal="center"/>
    </xf>
    <xf numFmtId="0" fontId="22" fillId="39" borderId="110" xfId="0" applyFont="1" applyFill="1" applyBorder="1" applyAlignment="1">
      <alignment horizontal="center"/>
    </xf>
    <xf numFmtId="0" fontId="22" fillId="39" borderId="111" xfId="0" applyFont="1" applyFill="1" applyBorder="1" applyAlignment="1">
      <alignment horizontal="center"/>
    </xf>
    <xf numFmtId="0" fontId="27" fillId="0" borderId="112" xfId="0" applyFont="1" applyBorder="1" applyAlignment="1">
      <alignment/>
    </xf>
    <xf numFmtId="0" fontId="2" fillId="39" borderId="40" xfId="0" applyNumberFormat="1" applyFont="1" applyFill="1" applyBorder="1" applyAlignment="1">
      <alignment horizontal="center"/>
    </xf>
    <xf numFmtId="0" fontId="2" fillId="39" borderId="113" xfId="0" applyFont="1" applyFill="1" applyBorder="1" applyAlignment="1">
      <alignment horizontal="right"/>
    </xf>
    <xf numFmtId="0" fontId="27" fillId="39" borderId="112" xfId="0" applyFont="1" applyFill="1" applyBorder="1" applyAlignment="1">
      <alignment/>
    </xf>
    <xf numFmtId="0" fontId="0" fillId="39" borderId="40" xfId="0" applyFill="1" applyBorder="1" applyAlignment="1">
      <alignment horizontal="center"/>
    </xf>
    <xf numFmtId="0" fontId="0" fillId="39" borderId="113" xfId="0" applyFill="1" applyBorder="1" applyAlignment="1">
      <alignment horizontal="right"/>
    </xf>
    <xf numFmtId="0" fontId="0" fillId="39" borderId="114" xfId="0" applyFill="1" applyBorder="1" applyAlignment="1">
      <alignment/>
    </xf>
    <xf numFmtId="0" fontId="27" fillId="39" borderId="112" xfId="0" applyFont="1" applyFill="1" applyBorder="1" applyAlignment="1">
      <alignment wrapText="1"/>
    </xf>
    <xf numFmtId="0" fontId="0" fillId="39" borderId="112" xfId="0" applyFill="1" applyBorder="1" applyAlignment="1">
      <alignment/>
    </xf>
    <xf numFmtId="0" fontId="0" fillId="39" borderId="92" xfId="0" applyFill="1" applyBorder="1" applyAlignment="1">
      <alignment/>
    </xf>
    <xf numFmtId="0" fontId="27" fillId="39" borderId="92" xfId="0" applyFont="1" applyFill="1" applyBorder="1" applyAlignment="1">
      <alignment/>
    </xf>
    <xf numFmtId="0" fontId="0" fillId="39" borderId="93" xfId="0" applyFill="1" applyBorder="1" applyAlignment="1">
      <alignment horizontal="center"/>
    </xf>
    <xf numFmtId="0" fontId="0" fillId="39" borderId="115" xfId="0" applyFill="1" applyBorder="1" applyAlignment="1">
      <alignment horizontal="right"/>
    </xf>
    <xf numFmtId="0" fontId="0" fillId="39" borderId="116" xfId="0" applyFill="1" applyBorder="1" applyAlignment="1">
      <alignment/>
    </xf>
    <xf numFmtId="0" fontId="0" fillId="39" borderId="117" xfId="0" applyFill="1" applyBorder="1" applyAlignment="1">
      <alignment/>
    </xf>
    <xf numFmtId="0" fontId="0" fillId="39" borderId="118" xfId="0" applyFill="1" applyBorder="1" applyAlignment="1">
      <alignment/>
    </xf>
    <xf numFmtId="0" fontId="0" fillId="39" borderId="119" xfId="0" applyFill="1" applyBorder="1" applyAlignment="1">
      <alignment/>
    </xf>
    <xf numFmtId="0" fontId="0" fillId="39" borderId="113" xfId="0" applyFill="1" applyBorder="1" applyAlignment="1">
      <alignment/>
    </xf>
    <xf numFmtId="0" fontId="0" fillId="39" borderId="120" xfId="0" applyFill="1" applyBorder="1" applyAlignment="1">
      <alignment/>
    </xf>
    <xf numFmtId="0" fontId="0" fillId="39" borderId="121" xfId="0" applyFill="1" applyBorder="1" applyAlignment="1">
      <alignment/>
    </xf>
    <xf numFmtId="0" fontId="0" fillId="39" borderId="122" xfId="0" applyFill="1" applyBorder="1" applyAlignment="1">
      <alignment horizontal="right"/>
    </xf>
    <xf numFmtId="0" fontId="21" fillId="39" borderId="123" xfId="0" applyFont="1" applyFill="1" applyBorder="1" applyAlignment="1">
      <alignment/>
    </xf>
    <xf numFmtId="0" fontId="21" fillId="39" borderId="124" xfId="0" applyFont="1" applyFill="1" applyBorder="1" applyAlignment="1">
      <alignment/>
    </xf>
    <xf numFmtId="0" fontId="21" fillId="39" borderId="125" xfId="0" applyFont="1" applyFill="1" applyBorder="1" applyAlignment="1">
      <alignment/>
    </xf>
    <xf numFmtId="0" fontId="0" fillId="39" borderId="112" xfId="0" applyFill="1" applyBorder="1" applyAlignment="1">
      <alignment horizontal="right"/>
    </xf>
    <xf numFmtId="0" fontId="2" fillId="39" borderId="112" xfId="0" applyFont="1" applyFill="1" applyBorder="1" applyAlignment="1">
      <alignment/>
    </xf>
    <xf numFmtId="0" fontId="0" fillId="39" borderId="93" xfId="0" applyFill="1" applyBorder="1" applyAlignment="1">
      <alignment/>
    </xf>
    <xf numFmtId="0" fontId="0" fillId="39" borderId="115" xfId="0" applyFill="1" applyBorder="1" applyAlignment="1">
      <alignment/>
    </xf>
    <xf numFmtId="0" fontId="0" fillId="0" borderId="110" xfId="0" applyBorder="1" applyAlignment="1">
      <alignment/>
    </xf>
    <xf numFmtId="0" fontId="25" fillId="39" borderId="113" xfId="0" applyFont="1" applyFill="1" applyBorder="1" applyAlignment="1">
      <alignment/>
    </xf>
    <xf numFmtId="0" fontId="21" fillId="39" borderId="114" xfId="0" applyFont="1" applyFill="1" applyBorder="1" applyAlignment="1">
      <alignment horizontal="center"/>
    </xf>
    <xf numFmtId="0" fontId="21" fillId="39" borderId="119" xfId="0" applyFont="1" applyFill="1" applyBorder="1" applyAlignment="1">
      <alignment horizontal="center"/>
    </xf>
    <xf numFmtId="0" fontId="0" fillId="39" borderId="120" xfId="0" applyFont="1" applyFill="1" applyBorder="1" applyAlignment="1">
      <alignment horizontal="right"/>
    </xf>
    <xf numFmtId="0" fontId="0" fillId="39" borderId="93" xfId="0" applyFill="1" applyBorder="1" applyAlignment="1">
      <alignment horizontal="left"/>
    </xf>
    <xf numFmtId="0" fontId="13" fillId="39" borderId="114" xfId="0" applyFont="1" applyFill="1" applyBorder="1" applyAlignment="1">
      <alignment/>
    </xf>
    <xf numFmtId="0" fontId="13" fillId="39" borderId="119" xfId="0" applyFont="1" applyFill="1" applyBorder="1" applyAlignment="1">
      <alignment/>
    </xf>
    <xf numFmtId="0" fontId="13" fillId="39" borderId="112" xfId="0" applyFont="1" applyFill="1" applyBorder="1" applyAlignment="1">
      <alignment/>
    </xf>
    <xf numFmtId="0" fontId="13" fillId="39" borderId="113" xfId="0" applyFont="1" applyFill="1" applyBorder="1" applyAlignment="1">
      <alignment/>
    </xf>
    <xf numFmtId="0" fontId="2" fillId="42" borderId="126" xfId="0" applyFont="1" applyFill="1" applyBorder="1" applyAlignment="1">
      <alignment horizontal="left"/>
    </xf>
    <xf numFmtId="0" fontId="2" fillId="0" borderId="58" xfId="0" applyFont="1" applyFill="1" applyBorder="1" applyAlignment="1">
      <alignment horizontal="center"/>
    </xf>
    <xf numFmtId="2" fontId="2" fillId="0" borderId="58" xfId="0" applyNumberFormat="1" applyFont="1" applyFill="1" applyBorder="1" applyAlignment="1">
      <alignment horizontal="center"/>
    </xf>
    <xf numFmtId="0" fontId="2" fillId="0" borderId="58" xfId="0" applyFont="1" applyFill="1" applyBorder="1" applyAlignment="1">
      <alignment horizontal="left"/>
    </xf>
    <xf numFmtId="0" fontId="2" fillId="42" borderId="12" xfId="0" applyNumberFormat="1" applyFont="1" applyFill="1" applyBorder="1" applyAlignment="1">
      <alignment horizontal="center" vertical="center" wrapText="1"/>
    </xf>
    <xf numFmtId="0" fontId="2" fillId="39" borderId="11" xfId="0" applyFont="1" applyFill="1" applyBorder="1" applyAlignment="1">
      <alignment horizontal="center" vertical="center"/>
    </xf>
    <xf numFmtId="1" fontId="2" fillId="39" borderId="27" xfId="0" applyNumberFormat="1" applyFont="1" applyFill="1" applyBorder="1" applyAlignment="1">
      <alignment horizontal="center" vertical="center"/>
    </xf>
    <xf numFmtId="0" fontId="6" fillId="39" borderId="110" xfId="0" applyFont="1" applyFill="1" applyBorder="1" applyAlignment="1">
      <alignment horizontal="center"/>
    </xf>
    <xf numFmtId="0" fontId="6" fillId="39" borderId="77" xfId="0" applyFont="1" applyFill="1" applyBorder="1" applyAlignment="1">
      <alignment horizontal="center"/>
    </xf>
    <xf numFmtId="0" fontId="6" fillId="39" borderId="111" xfId="0" applyFont="1" applyFill="1" applyBorder="1" applyAlignment="1">
      <alignment horizontal="center"/>
    </xf>
    <xf numFmtId="0" fontId="6" fillId="39" borderId="98" xfId="0" applyFont="1" applyFill="1" applyBorder="1" applyAlignment="1">
      <alignment horizontal="center"/>
    </xf>
    <xf numFmtId="0" fontId="6" fillId="39" borderId="72" xfId="0" applyFont="1" applyFill="1" applyBorder="1" applyAlignment="1">
      <alignment horizontal="center"/>
    </xf>
    <xf numFmtId="0" fontId="6" fillId="39" borderId="40" xfId="0" applyFont="1" applyFill="1" applyBorder="1" applyAlignment="1">
      <alignment horizontal="center"/>
    </xf>
    <xf numFmtId="0" fontId="6" fillId="39" borderId="127" xfId="0" applyFont="1" applyFill="1" applyBorder="1" applyAlignment="1">
      <alignment horizontal="center"/>
    </xf>
    <xf numFmtId="0" fontId="6" fillId="39" borderId="128" xfId="0" applyFont="1" applyFill="1" applyBorder="1" applyAlignment="1">
      <alignment horizontal="center"/>
    </xf>
    <xf numFmtId="0" fontId="6" fillId="39" borderId="129" xfId="0" applyFont="1" applyFill="1" applyBorder="1" applyAlignment="1">
      <alignment horizontal="center"/>
    </xf>
    <xf numFmtId="0" fontId="6" fillId="39" borderId="130" xfId="0" applyFont="1" applyFill="1" applyBorder="1" applyAlignment="1">
      <alignment horizontal="center"/>
    </xf>
    <xf numFmtId="0" fontId="6" fillId="39" borderId="131" xfId="0" applyFont="1" applyFill="1" applyBorder="1" applyAlignment="1">
      <alignment horizontal="center"/>
    </xf>
    <xf numFmtId="0" fontId="6" fillId="39" borderId="132" xfId="0" applyFont="1" applyFill="1" applyBorder="1" applyAlignment="1">
      <alignment horizontal="center"/>
    </xf>
    <xf numFmtId="0" fontId="6" fillId="39" borderId="86" xfId="0" applyFont="1" applyFill="1" applyBorder="1" applyAlignment="1">
      <alignment horizontal="center"/>
    </xf>
    <xf numFmtId="0" fontId="6" fillId="39" borderId="133" xfId="0" applyFont="1" applyFill="1" applyBorder="1" applyAlignment="1">
      <alignment horizontal="center"/>
    </xf>
    <xf numFmtId="0" fontId="19" fillId="39" borderId="86" xfId="0" applyFont="1" applyFill="1" applyBorder="1" applyAlignment="1">
      <alignment horizontal="center"/>
    </xf>
    <xf numFmtId="0" fontId="19" fillId="39" borderId="134" xfId="0" applyFont="1" applyFill="1" applyBorder="1" applyAlignment="1">
      <alignment horizontal="center"/>
    </xf>
    <xf numFmtId="0" fontId="6" fillId="39" borderId="135" xfId="0" applyFont="1" applyFill="1" applyBorder="1" applyAlignment="1">
      <alignment horizontal="center"/>
    </xf>
    <xf numFmtId="0" fontId="6" fillId="39" borderId="136" xfId="0" applyFont="1" applyFill="1" applyBorder="1" applyAlignment="1">
      <alignment horizontal="center"/>
    </xf>
    <xf numFmtId="0" fontId="6" fillId="39" borderId="137" xfId="0" applyFont="1" applyFill="1" applyBorder="1" applyAlignment="1">
      <alignment horizontal="center"/>
    </xf>
    <xf numFmtId="0" fontId="6" fillId="39" borderId="138" xfId="0" applyFont="1" applyFill="1" applyBorder="1" applyAlignment="1">
      <alignment horizontal="center"/>
    </xf>
    <xf numFmtId="0" fontId="6" fillId="39" borderId="139" xfId="0" applyFont="1" applyFill="1" applyBorder="1" applyAlignment="1">
      <alignment horizontal="center"/>
    </xf>
    <xf numFmtId="0" fontId="6" fillId="39" borderId="140" xfId="0" applyFont="1" applyFill="1" applyBorder="1" applyAlignment="1">
      <alignment horizontal="center"/>
    </xf>
    <xf numFmtId="0" fontId="2" fillId="39" borderId="141" xfId="0" applyFont="1" applyFill="1" applyBorder="1" applyAlignment="1">
      <alignment horizontal="center"/>
    </xf>
    <xf numFmtId="0" fontId="6" fillId="39" borderId="142" xfId="0" applyFont="1" applyFill="1" applyBorder="1" applyAlignment="1">
      <alignment horizontal="center"/>
    </xf>
    <xf numFmtId="0" fontId="6" fillId="39" borderId="143" xfId="0" applyFont="1" applyFill="1" applyBorder="1" applyAlignment="1">
      <alignment horizontal="center"/>
    </xf>
    <xf numFmtId="0" fontId="6" fillId="39" borderId="144" xfId="0" applyFont="1" applyFill="1" applyBorder="1" applyAlignment="1">
      <alignment horizontal="center"/>
    </xf>
    <xf numFmtId="0" fontId="6" fillId="39" borderId="145" xfId="0" applyFont="1" applyFill="1" applyBorder="1" applyAlignment="1">
      <alignment horizontal="center"/>
    </xf>
    <xf numFmtId="0" fontId="6" fillId="39" borderId="146" xfId="0" applyFont="1" applyFill="1" applyBorder="1" applyAlignment="1">
      <alignment horizontal="center"/>
    </xf>
    <xf numFmtId="0" fontId="6" fillId="39" borderId="147" xfId="0" applyFont="1" applyFill="1" applyBorder="1" applyAlignment="1">
      <alignment horizontal="center"/>
    </xf>
    <xf numFmtId="0" fontId="6" fillId="39" borderId="148" xfId="0" applyFont="1" applyFill="1" applyBorder="1" applyAlignment="1">
      <alignment horizontal="center"/>
    </xf>
    <xf numFmtId="0" fontId="6" fillId="39" borderId="96" xfId="0" applyFont="1" applyFill="1" applyBorder="1" applyAlignment="1">
      <alignment horizontal="center"/>
    </xf>
    <xf numFmtId="0" fontId="6" fillId="39" borderId="97" xfId="0" applyFont="1" applyFill="1" applyBorder="1" applyAlignment="1">
      <alignment horizontal="center"/>
    </xf>
    <xf numFmtId="0" fontId="6" fillId="39" borderId="65" xfId="0" applyFont="1" applyFill="1" applyBorder="1" applyAlignment="1">
      <alignment horizontal="center"/>
    </xf>
    <xf numFmtId="0" fontId="6" fillId="39" borderId="149" xfId="0" applyFont="1" applyFill="1" applyBorder="1" applyAlignment="1">
      <alignment horizontal="center"/>
    </xf>
    <xf numFmtId="0" fontId="3" fillId="39" borderId="0" xfId="0" applyFont="1" applyFill="1" applyBorder="1" applyAlignment="1">
      <alignment horizontal="center"/>
    </xf>
    <xf numFmtId="0" fontId="3" fillId="39" borderId="0" xfId="0" applyFont="1" applyFill="1" applyBorder="1" applyAlignment="1">
      <alignment/>
    </xf>
    <xf numFmtId="0" fontId="6" fillId="39" borderId="150" xfId="0" applyFont="1" applyFill="1" applyBorder="1" applyAlignment="1">
      <alignment horizontal="center"/>
    </xf>
    <xf numFmtId="0" fontId="6" fillId="39" borderId="151" xfId="0" applyFont="1" applyFill="1" applyBorder="1" applyAlignment="1">
      <alignment horizontal="center"/>
    </xf>
    <xf numFmtId="0" fontId="6" fillId="39" borderId="152" xfId="0" applyFont="1" applyFill="1" applyBorder="1" applyAlignment="1">
      <alignment horizontal="center"/>
    </xf>
    <xf numFmtId="0" fontId="6" fillId="39" borderId="153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6" fillId="0" borderId="107" xfId="0" applyFont="1" applyBorder="1" applyAlignment="1">
      <alignment horizontal="center"/>
    </xf>
    <xf numFmtId="0" fontId="6" fillId="0" borderId="108" xfId="0" applyFont="1" applyBorder="1" applyAlignment="1">
      <alignment horizontal="center"/>
    </xf>
    <xf numFmtId="0" fontId="6" fillId="0" borderId="109" xfId="0" applyFont="1" applyBorder="1" applyAlignment="1">
      <alignment horizontal="center"/>
    </xf>
    <xf numFmtId="49" fontId="6" fillId="0" borderId="154" xfId="0" applyNumberFormat="1" applyFont="1" applyBorder="1" applyAlignment="1">
      <alignment horizontal="center"/>
    </xf>
    <xf numFmtId="49" fontId="6" fillId="0" borderId="152" xfId="0" applyNumberFormat="1" applyFont="1" applyBorder="1" applyAlignment="1">
      <alignment horizontal="center"/>
    </xf>
    <xf numFmtId="49" fontId="6" fillId="0" borderId="155" xfId="0" applyNumberFormat="1" applyFont="1" applyBorder="1" applyAlignment="1">
      <alignment horizontal="center"/>
    </xf>
    <xf numFmtId="49" fontId="6" fillId="0" borderId="156" xfId="0" applyNumberFormat="1" applyFont="1" applyBorder="1" applyAlignment="1">
      <alignment horizontal="center"/>
    </xf>
    <xf numFmtId="49" fontId="6" fillId="0" borderId="157" xfId="0" applyNumberFormat="1" applyFont="1" applyBorder="1" applyAlignment="1">
      <alignment horizontal="center"/>
    </xf>
    <xf numFmtId="49" fontId="6" fillId="0" borderId="158" xfId="0" applyNumberFormat="1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6" fillId="0" borderId="159" xfId="0" applyFont="1" applyBorder="1" applyAlignment="1">
      <alignment horizontal="center"/>
    </xf>
    <xf numFmtId="0" fontId="6" fillId="0" borderId="106" xfId="0" applyFont="1" applyBorder="1" applyAlignment="1">
      <alignment horizontal="center"/>
    </xf>
    <xf numFmtId="0" fontId="6" fillId="0" borderId="160" xfId="0" applyFont="1" applyBorder="1" applyAlignment="1">
      <alignment horizontal="center"/>
    </xf>
    <xf numFmtId="0" fontId="21" fillId="0" borderId="107" xfId="0" applyFont="1" applyBorder="1" applyAlignment="1">
      <alignment horizontal="center"/>
    </xf>
    <xf numFmtId="0" fontId="21" fillId="0" borderId="108" xfId="0" applyFont="1" applyBorder="1" applyAlignment="1">
      <alignment horizontal="center"/>
    </xf>
    <xf numFmtId="0" fontId="21" fillId="0" borderId="109" xfId="0" applyFont="1" applyBorder="1" applyAlignment="1">
      <alignment horizontal="center"/>
    </xf>
    <xf numFmtId="165" fontId="6" fillId="43" borderId="68" xfId="0" applyNumberFormat="1" applyFont="1" applyFill="1" applyBorder="1" applyAlignment="1">
      <alignment horizontal="center"/>
    </xf>
    <xf numFmtId="165" fontId="6" fillId="43" borderId="86" xfId="0" applyNumberFormat="1" applyFont="1" applyFill="1" applyBorder="1" applyAlignment="1">
      <alignment horizontal="center"/>
    </xf>
    <xf numFmtId="165" fontId="6" fillId="43" borderId="84" xfId="0" applyNumberFormat="1" applyFont="1" applyFill="1" applyBorder="1" applyAlignment="1">
      <alignment horizontal="center"/>
    </xf>
    <xf numFmtId="14" fontId="2" fillId="0" borderId="0" xfId="0" applyNumberFormat="1" applyFont="1" applyBorder="1" applyAlignment="1">
      <alignment horizontal="center"/>
    </xf>
    <xf numFmtId="0" fontId="3" fillId="0" borderId="161" xfId="0" applyFont="1" applyBorder="1" applyAlignment="1">
      <alignment/>
    </xf>
    <xf numFmtId="0" fontId="3" fillId="0" borderId="162" xfId="0" applyFont="1" applyBorder="1" applyAlignment="1">
      <alignment/>
    </xf>
    <xf numFmtId="0" fontId="10" fillId="0" borderId="163" xfId="42" applyNumberFormat="1" applyFont="1" applyFill="1" applyBorder="1" applyAlignment="1" applyProtection="1">
      <alignment horizontal="center"/>
      <protection/>
    </xf>
    <xf numFmtId="0" fontId="6" fillId="0" borderId="40" xfId="0" applyFont="1" applyBorder="1" applyAlignment="1">
      <alignment horizontal="center"/>
    </xf>
    <xf numFmtId="0" fontId="21" fillId="39" borderId="164" xfId="0" applyFont="1" applyFill="1" applyBorder="1" applyAlignment="1">
      <alignment horizontal="center"/>
    </xf>
    <xf numFmtId="0" fontId="21" fillId="39" borderId="165" xfId="0" applyFont="1" applyFill="1" applyBorder="1" applyAlignment="1">
      <alignment horizontal="center"/>
    </xf>
    <xf numFmtId="0" fontId="21" fillId="39" borderId="166" xfId="0" applyFont="1" applyFill="1" applyBorder="1" applyAlignment="1">
      <alignment horizontal="center"/>
    </xf>
    <xf numFmtId="0" fontId="21" fillId="39" borderId="110" xfId="0" applyFont="1" applyFill="1" applyBorder="1" applyAlignment="1">
      <alignment horizontal="center"/>
    </xf>
    <xf numFmtId="0" fontId="21" fillId="39" borderId="77" xfId="0" applyFont="1" applyFill="1" applyBorder="1" applyAlignment="1">
      <alignment horizontal="center"/>
    </xf>
    <xf numFmtId="0" fontId="21" fillId="39" borderId="111" xfId="0" applyFont="1" applyFill="1" applyBorder="1" applyAlignment="1">
      <alignment horizontal="center"/>
    </xf>
    <xf numFmtId="0" fontId="0" fillId="39" borderId="167" xfId="0" applyFill="1" applyBorder="1" applyAlignment="1">
      <alignment horizontal="center"/>
    </xf>
    <xf numFmtId="0" fontId="0" fillId="39" borderId="111" xfId="0" applyFill="1" applyBorder="1" applyAlignment="1">
      <alignment horizontal="center"/>
    </xf>
    <xf numFmtId="0" fontId="2" fillId="39" borderId="93" xfId="0" applyFont="1" applyFill="1" applyBorder="1" applyAlignment="1">
      <alignment horizontal="right"/>
    </xf>
    <xf numFmtId="0" fontId="2" fillId="39" borderId="115" xfId="0" applyFont="1" applyFill="1" applyBorder="1" applyAlignment="1">
      <alignment horizontal="right"/>
    </xf>
    <xf numFmtId="0" fontId="21" fillId="0" borderId="110" xfId="0" applyFont="1" applyBorder="1" applyAlignment="1">
      <alignment horizontal="center"/>
    </xf>
    <xf numFmtId="0" fontId="21" fillId="0" borderId="77" xfId="0" applyFont="1" applyBorder="1" applyAlignment="1">
      <alignment horizontal="center"/>
    </xf>
    <xf numFmtId="0" fontId="21" fillId="0" borderId="111" xfId="0" applyFont="1" applyBorder="1" applyAlignment="1">
      <alignment horizontal="center"/>
    </xf>
    <xf numFmtId="0" fontId="0" fillId="0" borderId="167" xfId="0" applyBorder="1" applyAlignment="1">
      <alignment horizontal="center"/>
    </xf>
    <xf numFmtId="0" fontId="0" fillId="0" borderId="111" xfId="0" applyBorder="1" applyAlignment="1">
      <alignment horizontal="center"/>
    </xf>
    <xf numFmtId="0" fontId="0" fillId="39" borderId="168" xfId="0" applyFill="1" applyBorder="1" applyAlignment="1">
      <alignment horizontal="center"/>
    </xf>
    <xf numFmtId="0" fontId="0" fillId="39" borderId="91" xfId="0" applyFill="1" applyBorder="1" applyAlignment="1">
      <alignment horizontal="center"/>
    </xf>
    <xf numFmtId="0" fontId="0" fillId="39" borderId="68" xfId="0" applyFill="1" applyBorder="1" applyAlignment="1">
      <alignment horizontal="center"/>
    </xf>
    <xf numFmtId="0" fontId="0" fillId="39" borderId="169" xfId="0" applyFill="1" applyBorder="1" applyAlignment="1">
      <alignment horizontal="center"/>
    </xf>
    <xf numFmtId="0" fontId="0" fillId="39" borderId="77" xfId="0" applyFill="1" applyBorder="1" applyAlignment="1">
      <alignment horizontal="center"/>
    </xf>
    <xf numFmtId="0" fontId="0" fillId="39" borderId="170" xfId="0" applyFill="1" applyBorder="1" applyAlignment="1">
      <alignment horizontal="center"/>
    </xf>
    <xf numFmtId="0" fontId="0" fillId="39" borderId="171" xfId="0" applyFill="1" applyBorder="1" applyAlignment="1">
      <alignment horizontal="center"/>
    </xf>
    <xf numFmtId="0" fontId="2" fillId="39" borderId="68" xfId="0" applyFont="1" applyFill="1" applyBorder="1" applyAlignment="1">
      <alignment horizontal="right"/>
    </xf>
    <xf numFmtId="0" fontId="2" fillId="39" borderId="169" xfId="0" applyFont="1" applyFill="1" applyBorder="1" applyAlignment="1">
      <alignment horizontal="right"/>
    </xf>
    <xf numFmtId="0" fontId="0" fillId="39" borderId="40" xfId="0" applyFill="1" applyBorder="1" applyAlignment="1">
      <alignment horizontal="center"/>
    </xf>
    <xf numFmtId="0" fontId="2" fillId="39" borderId="172" xfId="0" applyFont="1" applyFill="1" applyBorder="1" applyAlignment="1">
      <alignment horizontal="right"/>
    </xf>
    <xf numFmtId="0" fontId="2" fillId="39" borderId="173" xfId="0" applyFont="1" applyFill="1" applyBorder="1" applyAlignment="1">
      <alignment horizontal="right"/>
    </xf>
    <xf numFmtId="0" fontId="23" fillId="39" borderId="123" xfId="0" applyFont="1" applyFill="1" applyBorder="1" applyAlignment="1">
      <alignment horizontal="center"/>
    </xf>
    <xf numFmtId="0" fontId="23" fillId="39" borderId="124" xfId="0" applyFont="1" applyFill="1" applyBorder="1" applyAlignment="1">
      <alignment horizontal="center"/>
    </xf>
    <xf numFmtId="0" fontId="23" fillId="39" borderId="125" xfId="0" applyFont="1" applyFill="1" applyBorder="1" applyAlignment="1">
      <alignment horizontal="center"/>
    </xf>
    <xf numFmtId="0" fontId="0" fillId="39" borderId="174" xfId="0" applyFill="1" applyBorder="1" applyAlignment="1">
      <alignment horizontal="center"/>
    </xf>
    <xf numFmtId="0" fontId="0" fillId="39" borderId="84" xfId="0" applyFill="1" applyBorder="1" applyAlignment="1">
      <alignment horizontal="center"/>
    </xf>
    <xf numFmtId="0" fontId="0" fillId="39" borderId="175" xfId="0" applyFill="1" applyBorder="1" applyAlignment="1">
      <alignment horizontal="center"/>
    </xf>
    <xf numFmtId="0" fontId="14" fillId="0" borderId="176" xfId="0" applyFont="1" applyBorder="1" applyAlignment="1">
      <alignment horizontal="center"/>
    </xf>
    <xf numFmtId="0" fontId="0" fillId="36" borderId="177" xfId="0" applyFont="1" applyFill="1" applyBorder="1" applyAlignment="1">
      <alignment horizontal="left"/>
    </xf>
    <xf numFmtId="0" fontId="0" fillId="44" borderId="178" xfId="0" applyFont="1" applyFill="1" applyBorder="1" applyAlignment="1">
      <alignment/>
    </xf>
    <xf numFmtId="0" fontId="14" fillId="0" borderId="179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114300</xdr:colOff>
      <xdr:row>26</xdr:row>
      <xdr:rowOff>66675</xdr:rowOff>
    </xdr:from>
    <xdr:ext cx="85725" cy="200025"/>
    <xdr:sp>
      <xdr:nvSpPr>
        <xdr:cNvPr id="1" name="Text Box 1"/>
        <xdr:cNvSpPr txBox="1">
          <a:spLocks noChangeArrowheads="1"/>
        </xdr:cNvSpPr>
      </xdr:nvSpPr>
      <xdr:spPr>
        <a:xfrm>
          <a:off x="4410075" y="4276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metmk.com.ua/" TargetMode="External" /><Relationship Id="rId2" Type="http://schemas.openxmlformats.org/officeDocument/2006/relationships/comments" Target="../comments3.xml" /><Relationship Id="rId3" Type="http://schemas.openxmlformats.org/officeDocument/2006/relationships/vmlDrawing" Target="../drawings/vmlDrawing3.v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54"/>
  <sheetViews>
    <sheetView zoomScaleSheetLayoutView="100" zoomScalePageLayoutView="0" workbookViewId="0" topLeftCell="A81">
      <selection activeCell="H110" sqref="H110:I110"/>
    </sheetView>
  </sheetViews>
  <sheetFormatPr defaultColWidth="9.00390625" defaultRowHeight="12.75"/>
  <cols>
    <col min="1" max="1" width="14.125" style="129" customWidth="1"/>
    <col min="2" max="2" width="10.125" style="129" customWidth="1"/>
    <col min="3" max="3" width="8.00390625" style="129" customWidth="1"/>
    <col min="4" max="4" width="11.75390625" style="129" customWidth="1"/>
    <col min="5" max="5" width="10.25390625" style="129" customWidth="1"/>
    <col min="6" max="6" width="9.125" style="129" customWidth="1"/>
    <col min="7" max="7" width="10.125" style="129" customWidth="1"/>
    <col min="8" max="8" width="12.625" style="129" customWidth="1"/>
    <col min="9" max="9" width="9.625" style="129" customWidth="1"/>
    <col min="10" max="10" width="4.25390625" style="129" customWidth="1"/>
    <col min="11" max="11" width="4.625" style="129" customWidth="1"/>
    <col min="12" max="13" width="0" style="129" hidden="1" customWidth="1"/>
    <col min="14" max="14" width="7.375" style="129" customWidth="1"/>
    <col min="15" max="16384" width="9.125" style="129" customWidth="1"/>
  </cols>
  <sheetData>
    <row r="1" spans="1:12" s="128" customFormat="1" ht="12" customHeight="1">
      <c r="A1" s="419" t="s">
        <v>289</v>
      </c>
      <c r="B1" s="419"/>
      <c r="C1" s="419"/>
      <c r="D1" s="419"/>
      <c r="E1" s="419"/>
      <c r="F1" s="419"/>
      <c r="G1" s="419"/>
      <c r="H1" s="419"/>
      <c r="I1" s="419"/>
      <c r="J1" s="419"/>
      <c r="K1" s="126"/>
      <c r="L1" s="127"/>
    </row>
    <row r="2" spans="1:12" s="128" customFormat="1" ht="12" customHeight="1" thickBot="1">
      <c r="A2" s="420" t="s">
        <v>181</v>
      </c>
      <c r="B2" s="420"/>
      <c r="C2" s="420"/>
      <c r="D2" s="420"/>
      <c r="E2" s="419" t="s">
        <v>182</v>
      </c>
      <c r="F2" s="419"/>
      <c r="G2" s="419"/>
      <c r="H2" s="419"/>
      <c r="I2" s="419"/>
      <c r="J2" s="129"/>
      <c r="K2" s="126"/>
      <c r="L2" s="127"/>
    </row>
    <row r="3" spans="1:8" ht="12" customHeight="1" thickTop="1">
      <c r="A3" s="421" t="s">
        <v>0</v>
      </c>
      <c r="B3" s="422"/>
      <c r="C3" s="421" t="s">
        <v>1</v>
      </c>
      <c r="D3" s="421"/>
      <c r="E3" s="424" t="s">
        <v>27</v>
      </c>
      <c r="F3" s="423"/>
      <c r="G3" s="423" t="s">
        <v>2</v>
      </c>
      <c r="H3" s="423"/>
    </row>
    <row r="4" spans="1:10" ht="12" customHeight="1">
      <c r="A4" s="130" t="s">
        <v>3</v>
      </c>
      <c r="B4" s="256" t="s">
        <v>4</v>
      </c>
      <c r="C4" s="130" t="s">
        <v>3</v>
      </c>
      <c r="D4" s="286" t="s">
        <v>4</v>
      </c>
      <c r="E4" s="136" t="s">
        <v>30</v>
      </c>
      <c r="F4" s="142">
        <v>30</v>
      </c>
      <c r="G4" s="287" t="s">
        <v>3</v>
      </c>
      <c r="H4" s="131" t="s">
        <v>4</v>
      </c>
      <c r="J4" s="134"/>
    </row>
    <row r="5" spans="1:9" ht="12" customHeight="1">
      <c r="A5" s="135" t="s">
        <v>9</v>
      </c>
      <c r="B5" s="257" t="s">
        <v>10</v>
      </c>
      <c r="C5" s="132"/>
      <c r="D5" s="247"/>
      <c r="E5" s="136" t="s">
        <v>36</v>
      </c>
      <c r="F5" s="246">
        <v>14.8</v>
      </c>
      <c r="G5" s="141"/>
      <c r="H5" s="138"/>
      <c r="I5" s="139"/>
    </row>
    <row r="6" spans="1:8" ht="12" customHeight="1">
      <c r="A6" s="140"/>
      <c r="B6" s="281"/>
      <c r="C6" s="132">
        <v>7</v>
      </c>
      <c r="D6" s="247" t="s">
        <v>60</v>
      </c>
      <c r="E6" s="136" t="s">
        <v>124</v>
      </c>
      <c r="F6" s="246">
        <v>12</v>
      </c>
      <c r="G6" s="141">
        <v>25</v>
      </c>
      <c r="H6" s="247" t="s">
        <v>426</v>
      </c>
    </row>
    <row r="7" spans="1:10" ht="12" customHeight="1">
      <c r="A7" s="140"/>
      <c r="B7" s="282"/>
      <c r="C7" s="132">
        <v>8</v>
      </c>
      <c r="D7" s="247" t="s">
        <v>60</v>
      </c>
      <c r="E7" s="136" t="s">
        <v>244</v>
      </c>
      <c r="F7" s="142">
        <v>8.2</v>
      </c>
      <c r="G7" s="141">
        <v>14</v>
      </c>
      <c r="H7" s="250">
        <v>21</v>
      </c>
      <c r="J7" s="143"/>
    </row>
    <row r="8" spans="1:9" ht="12" customHeight="1">
      <c r="A8" s="144">
        <v>30</v>
      </c>
      <c r="B8" s="281"/>
      <c r="C8" s="132">
        <v>10</v>
      </c>
      <c r="D8" s="247" t="s">
        <v>450</v>
      </c>
      <c r="E8" s="136" t="s">
        <v>167</v>
      </c>
      <c r="F8" s="246"/>
      <c r="G8" s="388" t="s">
        <v>14</v>
      </c>
      <c r="H8" s="389"/>
      <c r="I8" s="143"/>
    </row>
    <row r="9" spans="1:9" ht="12" customHeight="1">
      <c r="A9" s="132">
        <v>35</v>
      </c>
      <c r="B9" s="291"/>
      <c r="C9" s="132">
        <v>11</v>
      </c>
      <c r="D9" s="247" t="s">
        <v>305</v>
      </c>
      <c r="E9" s="136" t="s">
        <v>32</v>
      </c>
      <c r="F9" s="246">
        <v>18</v>
      </c>
      <c r="G9" s="141" t="s">
        <v>36</v>
      </c>
      <c r="H9" s="250" t="s">
        <v>60</v>
      </c>
      <c r="I9" s="139"/>
    </row>
    <row r="10" spans="1:10" ht="12" customHeight="1">
      <c r="A10" s="146">
        <v>40</v>
      </c>
      <c r="B10" s="270"/>
      <c r="C10" s="132">
        <v>12</v>
      </c>
      <c r="D10" s="247">
        <v>112</v>
      </c>
      <c r="E10" s="148" t="s">
        <v>375</v>
      </c>
      <c r="F10" s="246" t="s">
        <v>376</v>
      </c>
      <c r="G10" s="145" t="s">
        <v>310</v>
      </c>
      <c r="H10" s="251" t="s">
        <v>110</v>
      </c>
      <c r="I10" s="139"/>
      <c r="J10" s="143"/>
    </row>
    <row r="11" spans="1:10" ht="12" customHeight="1">
      <c r="A11" s="136">
        <v>50</v>
      </c>
      <c r="B11" s="249"/>
      <c r="C11" s="141">
        <v>13</v>
      </c>
      <c r="D11" s="247" t="s">
        <v>189</v>
      </c>
      <c r="E11" s="136" t="s">
        <v>146</v>
      </c>
      <c r="F11" s="142">
        <v>25</v>
      </c>
      <c r="G11" s="399"/>
      <c r="H11" s="400"/>
      <c r="I11" s="143"/>
      <c r="J11" s="134"/>
    </row>
    <row r="12" spans="1:10" ht="12" customHeight="1">
      <c r="A12" s="149">
        <v>60</v>
      </c>
      <c r="B12" s="249" t="s">
        <v>60</v>
      </c>
      <c r="C12" s="132"/>
      <c r="D12" s="247"/>
      <c r="E12" s="148" t="s">
        <v>300</v>
      </c>
      <c r="F12" s="148" t="s">
        <v>299</v>
      </c>
      <c r="G12" s="391" t="s">
        <v>16</v>
      </c>
      <c r="H12" s="392"/>
      <c r="I12" s="139"/>
      <c r="J12" s="143"/>
    </row>
    <row r="13" spans="1:10" ht="12" customHeight="1" thickBot="1">
      <c r="A13" s="132">
        <v>65</v>
      </c>
      <c r="B13" s="138" t="s">
        <v>60</v>
      </c>
      <c r="C13" s="132">
        <v>15</v>
      </c>
      <c r="D13" s="247">
        <v>74.4</v>
      </c>
      <c r="E13" s="148" t="s">
        <v>301</v>
      </c>
      <c r="F13" s="249" t="s">
        <v>60</v>
      </c>
      <c r="G13" s="275">
        <v>1.6</v>
      </c>
      <c r="H13" s="273">
        <v>17.5</v>
      </c>
      <c r="I13" s="143"/>
      <c r="J13" s="134"/>
    </row>
    <row r="14" spans="1:9" ht="12" customHeight="1" thickTop="1">
      <c r="A14" s="132">
        <v>70</v>
      </c>
      <c r="B14" s="247" t="s">
        <v>60</v>
      </c>
      <c r="C14" s="146">
        <v>16</v>
      </c>
      <c r="D14" s="270" t="s">
        <v>316</v>
      </c>
      <c r="E14" s="148" t="s">
        <v>335</v>
      </c>
      <c r="F14" s="148" t="s">
        <v>336</v>
      </c>
      <c r="I14" s="139"/>
    </row>
    <row r="15" spans="1:10" ht="12" customHeight="1">
      <c r="A15" s="132">
        <v>80</v>
      </c>
      <c r="B15" s="247" t="s">
        <v>60</v>
      </c>
      <c r="C15" s="262">
        <v>17</v>
      </c>
      <c r="D15" s="272">
        <v>8.4</v>
      </c>
      <c r="E15" s="390" t="s">
        <v>35</v>
      </c>
      <c r="F15" s="390"/>
      <c r="I15" s="139"/>
      <c r="J15" s="134"/>
    </row>
    <row r="16" spans="1:10" ht="12" customHeight="1">
      <c r="A16" s="146">
        <v>90</v>
      </c>
      <c r="B16" s="270" t="s">
        <v>60</v>
      </c>
      <c r="C16" s="262">
        <v>18</v>
      </c>
      <c r="D16" s="272">
        <v>70</v>
      </c>
      <c r="E16" s="136" t="s">
        <v>275</v>
      </c>
      <c r="F16" s="142">
        <v>5</v>
      </c>
      <c r="I16" s="139"/>
      <c r="J16" s="134"/>
    </row>
    <row r="17" spans="1:10" ht="12" customHeight="1">
      <c r="A17" s="136"/>
      <c r="B17" s="147"/>
      <c r="C17" s="262">
        <v>19</v>
      </c>
      <c r="D17" s="272" t="s">
        <v>60</v>
      </c>
      <c r="E17" s="136" t="s">
        <v>274</v>
      </c>
      <c r="F17" s="142">
        <v>40</v>
      </c>
      <c r="I17" s="139"/>
      <c r="J17" s="134"/>
    </row>
    <row r="18" spans="1:9" ht="12" customHeight="1">
      <c r="A18" s="136">
        <v>110</v>
      </c>
      <c r="B18" s="272" t="s">
        <v>494</v>
      </c>
      <c r="C18" s="262" t="s">
        <v>314</v>
      </c>
      <c r="D18" s="272" t="s">
        <v>315</v>
      </c>
      <c r="E18" s="148" t="s">
        <v>296</v>
      </c>
      <c r="F18" s="249">
        <v>40.4</v>
      </c>
      <c r="I18" s="139"/>
    </row>
    <row r="19" spans="1:10" ht="12" customHeight="1">
      <c r="A19" s="149">
        <v>120</v>
      </c>
      <c r="B19" s="296" t="s">
        <v>60</v>
      </c>
      <c r="C19" s="262">
        <v>20</v>
      </c>
      <c r="D19" s="272" t="s">
        <v>378</v>
      </c>
      <c r="E19" s="136" t="s">
        <v>37</v>
      </c>
      <c r="F19" s="142" t="s">
        <v>164</v>
      </c>
      <c r="I19" s="139"/>
      <c r="J19" s="134"/>
    </row>
    <row r="20" spans="1:10" ht="12" customHeight="1">
      <c r="A20" s="132">
        <v>130</v>
      </c>
      <c r="B20" s="138" t="s">
        <v>203</v>
      </c>
      <c r="C20" s="262">
        <v>22</v>
      </c>
      <c r="D20" s="272">
        <v>25.6</v>
      </c>
      <c r="E20" s="136" t="s">
        <v>117</v>
      </c>
      <c r="F20" s="142" t="s">
        <v>165</v>
      </c>
      <c r="I20" s="139"/>
      <c r="J20" s="134"/>
    </row>
    <row r="21" spans="1:10" ht="12" customHeight="1">
      <c r="A21" s="132">
        <v>140</v>
      </c>
      <c r="B21" s="247" t="s">
        <v>326</v>
      </c>
      <c r="C21" s="264">
        <v>24</v>
      </c>
      <c r="D21" s="265">
        <v>13</v>
      </c>
      <c r="I21" s="139"/>
      <c r="J21" s="134"/>
    </row>
    <row r="22" spans="1:10" ht="12" customHeight="1">
      <c r="A22" s="148" t="s">
        <v>330</v>
      </c>
      <c r="B22" s="249" t="s">
        <v>394</v>
      </c>
      <c r="C22" s="262">
        <v>25</v>
      </c>
      <c r="D22" s="263">
        <v>70</v>
      </c>
      <c r="I22" s="139"/>
      <c r="J22" s="134"/>
    </row>
    <row r="23" spans="1:10" ht="12" customHeight="1">
      <c r="A23" s="142"/>
      <c r="B23" s="148"/>
      <c r="C23" s="262">
        <v>28</v>
      </c>
      <c r="D23" s="263">
        <v>98</v>
      </c>
      <c r="I23" s="139"/>
      <c r="J23" s="134"/>
    </row>
    <row r="24" spans="1:10" ht="12" customHeight="1" thickBot="1">
      <c r="A24" s="132" t="s">
        <v>158</v>
      </c>
      <c r="B24" s="138"/>
      <c r="C24" s="262">
        <v>30</v>
      </c>
      <c r="D24" s="263" t="s">
        <v>333</v>
      </c>
      <c r="I24" s="139"/>
      <c r="J24" s="134"/>
    </row>
    <row r="25" spans="1:9" ht="12" customHeight="1" thickBot="1" thickTop="1">
      <c r="A25" s="269" t="s">
        <v>19</v>
      </c>
      <c r="B25" s="270">
        <v>21</v>
      </c>
      <c r="C25" s="186">
        <v>35</v>
      </c>
      <c r="D25" s="263" t="s">
        <v>312</v>
      </c>
      <c r="G25" s="393" t="s">
        <v>362</v>
      </c>
      <c r="H25" s="393"/>
      <c r="I25" s="139"/>
    </row>
    <row r="26" spans="1:10" ht="12" customHeight="1" thickTop="1">
      <c r="A26" s="148"/>
      <c r="B26" s="148"/>
      <c r="C26" s="157">
        <v>38</v>
      </c>
      <c r="D26" s="263" t="s">
        <v>427</v>
      </c>
      <c r="G26" s="153">
        <v>4</v>
      </c>
      <c r="H26" s="154">
        <v>38</v>
      </c>
      <c r="I26" s="139"/>
      <c r="J26" s="134"/>
    </row>
    <row r="27" spans="1:10" ht="12" customHeight="1">
      <c r="A27" s="148"/>
      <c r="B27" s="148"/>
      <c r="C27" s="157">
        <v>40</v>
      </c>
      <c r="D27" s="263">
        <v>5.2</v>
      </c>
      <c r="G27" s="149">
        <v>4</v>
      </c>
      <c r="H27" s="155">
        <v>25</v>
      </c>
      <c r="I27" s="139"/>
      <c r="J27" s="134"/>
    </row>
    <row r="28" spans="1:10" ht="12" customHeight="1" thickBot="1">
      <c r="A28" s="142" t="s">
        <v>202</v>
      </c>
      <c r="B28" s="142"/>
      <c r="C28" s="186">
        <v>45</v>
      </c>
      <c r="D28" s="263" t="s">
        <v>60</v>
      </c>
      <c r="I28" s="139"/>
      <c r="J28" s="134"/>
    </row>
    <row r="29" spans="1:10" ht="12" customHeight="1" thickTop="1">
      <c r="A29" s="142" t="s">
        <v>140</v>
      </c>
      <c r="B29" s="246" t="s">
        <v>457</v>
      </c>
      <c r="C29" s="186">
        <v>55</v>
      </c>
      <c r="D29" s="263"/>
      <c r="G29" s="401" t="s">
        <v>28</v>
      </c>
      <c r="H29" s="402"/>
      <c r="I29" s="139"/>
      <c r="J29" s="134"/>
    </row>
    <row r="30" spans="1:8" ht="12" customHeight="1">
      <c r="A30" s="414"/>
      <c r="B30" s="406"/>
      <c r="C30" s="262">
        <v>80</v>
      </c>
      <c r="D30" s="263" t="s">
        <v>313</v>
      </c>
      <c r="G30" s="158">
        <v>0.6</v>
      </c>
      <c r="H30" s="159">
        <v>75</v>
      </c>
    </row>
    <row r="31" spans="1:8" ht="12" customHeight="1">
      <c r="A31" s="415" t="s">
        <v>21</v>
      </c>
      <c r="B31" s="416"/>
      <c r="C31" s="149">
        <v>110</v>
      </c>
      <c r="D31" s="263" t="s">
        <v>311</v>
      </c>
      <c r="G31" s="139"/>
      <c r="H31" s="134"/>
    </row>
    <row r="32" spans="1:10" ht="12" customHeight="1" thickBot="1">
      <c r="A32" s="152" t="s">
        <v>22</v>
      </c>
      <c r="B32" s="138">
        <v>1520</v>
      </c>
      <c r="C32" s="417" t="s">
        <v>15</v>
      </c>
      <c r="D32" s="389"/>
      <c r="G32" s="394" t="s">
        <v>197</v>
      </c>
      <c r="H32" s="395"/>
      <c r="J32" s="139"/>
    </row>
    <row r="33" spans="1:8" ht="12" customHeight="1" thickBot="1">
      <c r="A33" s="152" t="s">
        <v>137</v>
      </c>
      <c r="B33" s="138"/>
      <c r="C33" s="132">
        <v>40</v>
      </c>
      <c r="D33" s="250" t="s">
        <v>60</v>
      </c>
      <c r="G33" s="160" t="s">
        <v>33</v>
      </c>
      <c r="H33" s="161">
        <v>100</v>
      </c>
    </row>
    <row r="34" spans="1:4" ht="12" customHeight="1" thickTop="1">
      <c r="A34" s="152" t="s">
        <v>24</v>
      </c>
      <c r="B34" s="138" t="s">
        <v>25</v>
      </c>
      <c r="C34" s="132">
        <v>38</v>
      </c>
      <c r="D34" s="250" t="s">
        <v>307</v>
      </c>
    </row>
    <row r="35" spans="1:10" ht="12" customHeight="1">
      <c r="A35" s="406" t="s">
        <v>29</v>
      </c>
      <c r="B35" s="418"/>
      <c r="C35" s="132"/>
      <c r="D35" s="133"/>
      <c r="I35" s="162"/>
      <c r="J35" s="163"/>
    </row>
    <row r="36" spans="1:4" ht="12" customHeight="1">
      <c r="A36" s="165">
        <v>15</v>
      </c>
      <c r="B36" s="258" t="s">
        <v>325</v>
      </c>
      <c r="C36" s="132"/>
      <c r="D36" s="133"/>
    </row>
    <row r="37" spans="1:4" ht="12" customHeight="1">
      <c r="A37" s="255">
        <v>16</v>
      </c>
      <c r="B37" s="259" t="s">
        <v>522</v>
      </c>
      <c r="C37" s="417" t="s">
        <v>17</v>
      </c>
      <c r="D37" s="389"/>
    </row>
    <row r="38" spans="1:7" ht="12" customHeight="1">
      <c r="A38" s="164">
        <v>17</v>
      </c>
      <c r="B38" s="247" t="s">
        <v>324</v>
      </c>
      <c r="C38" s="264">
        <v>6</v>
      </c>
      <c r="D38" s="265" t="s">
        <v>397</v>
      </c>
      <c r="G38" s="219"/>
    </row>
    <row r="39" spans="1:9" ht="12" customHeight="1">
      <c r="A39" s="164">
        <v>18</v>
      </c>
      <c r="B39" s="247" t="s">
        <v>438</v>
      </c>
      <c r="C39" s="132">
        <v>7</v>
      </c>
      <c r="D39" s="133"/>
      <c r="I39" s="163"/>
    </row>
    <row r="40" spans="1:4" ht="12" customHeight="1">
      <c r="A40" s="164">
        <v>19</v>
      </c>
      <c r="B40" s="247" t="s">
        <v>323</v>
      </c>
      <c r="C40" s="132">
        <v>8</v>
      </c>
      <c r="D40" s="250" t="s">
        <v>339</v>
      </c>
    </row>
    <row r="41" spans="1:4" ht="12" customHeight="1">
      <c r="A41" s="164" t="s">
        <v>400</v>
      </c>
      <c r="B41" s="247" t="s">
        <v>401</v>
      </c>
      <c r="C41" s="132">
        <v>9</v>
      </c>
      <c r="D41" s="133" t="s">
        <v>161</v>
      </c>
    </row>
    <row r="42" spans="1:4" ht="12" customHeight="1">
      <c r="A42" s="164">
        <v>20</v>
      </c>
      <c r="B42" s="247" t="s">
        <v>416</v>
      </c>
      <c r="C42" s="132">
        <v>10</v>
      </c>
      <c r="D42" s="250">
        <v>76</v>
      </c>
    </row>
    <row r="43" spans="1:4" ht="12" customHeight="1">
      <c r="A43" s="220" t="s">
        <v>309</v>
      </c>
      <c r="B43" s="247">
        <v>10</v>
      </c>
      <c r="C43" s="132">
        <v>12</v>
      </c>
      <c r="D43" s="250" t="s">
        <v>139</v>
      </c>
    </row>
    <row r="44" spans="1:4" ht="12" customHeight="1">
      <c r="A44" s="254">
        <v>25</v>
      </c>
      <c r="B44" s="261"/>
      <c r="C44" s="132">
        <v>13</v>
      </c>
      <c r="D44" s="250" t="s">
        <v>329</v>
      </c>
    </row>
    <row r="45" spans="1:4" ht="12" customHeight="1">
      <c r="A45" s="254">
        <v>26</v>
      </c>
      <c r="B45" s="261"/>
      <c r="C45" s="132">
        <v>14</v>
      </c>
      <c r="D45" s="251" t="s">
        <v>328</v>
      </c>
    </row>
    <row r="46" spans="1:4" ht="12" customHeight="1">
      <c r="A46" s="254">
        <v>28</v>
      </c>
      <c r="B46" s="261"/>
      <c r="C46" s="140">
        <v>17</v>
      </c>
      <c r="D46" s="266">
        <v>60</v>
      </c>
    </row>
    <row r="47" spans="1:4" ht="12" customHeight="1">
      <c r="A47" s="148" t="s">
        <v>402</v>
      </c>
      <c r="B47" s="261" t="s">
        <v>403</v>
      </c>
      <c r="C47" s="132">
        <v>19</v>
      </c>
      <c r="D47" s="267">
        <v>134</v>
      </c>
    </row>
    <row r="48" spans="1:4" ht="12" customHeight="1">
      <c r="A48" s="148" t="s">
        <v>237</v>
      </c>
      <c r="B48" s="260">
        <v>49.7</v>
      </c>
      <c r="C48" s="264">
        <v>22</v>
      </c>
      <c r="D48" s="250">
        <v>10.6</v>
      </c>
    </row>
    <row r="49" spans="1:4" ht="12" customHeight="1">
      <c r="A49" s="136">
        <v>30</v>
      </c>
      <c r="B49" s="261" t="s">
        <v>60</v>
      </c>
      <c r="C49" s="132">
        <v>24</v>
      </c>
      <c r="D49" s="250" t="s">
        <v>308</v>
      </c>
    </row>
    <row r="50" spans="1:4" ht="12" customHeight="1">
      <c r="A50" s="136">
        <v>32</v>
      </c>
      <c r="B50" s="261"/>
      <c r="C50" s="132">
        <v>27</v>
      </c>
      <c r="D50" s="250" t="s">
        <v>518</v>
      </c>
    </row>
    <row r="51" spans="1:4" ht="12" customHeight="1">
      <c r="A51" s="136">
        <v>34</v>
      </c>
      <c r="B51" s="261"/>
      <c r="C51" s="132">
        <v>30</v>
      </c>
      <c r="D51" s="250" t="s">
        <v>306</v>
      </c>
    </row>
    <row r="52" spans="1:4" ht="12" customHeight="1">
      <c r="A52" s="136">
        <v>42</v>
      </c>
      <c r="B52" s="261" t="s">
        <v>476</v>
      </c>
      <c r="C52" s="132">
        <v>32</v>
      </c>
      <c r="D52" s="250">
        <v>1973</v>
      </c>
    </row>
    <row r="53" spans="1:4" ht="12" customHeight="1">
      <c r="A53" s="136" t="s">
        <v>297</v>
      </c>
      <c r="B53" s="261" t="s">
        <v>353</v>
      </c>
      <c r="C53" s="132">
        <v>41</v>
      </c>
      <c r="D53" s="250">
        <v>1972</v>
      </c>
    </row>
    <row r="54" spans="1:6" ht="12" customHeight="1">
      <c r="A54" s="149" t="s">
        <v>140</v>
      </c>
      <c r="B54" s="247"/>
      <c r="C54" s="132" t="s">
        <v>23</v>
      </c>
      <c r="D54" s="250" t="s">
        <v>60</v>
      </c>
      <c r="E54" s="166"/>
      <c r="F54" s="134"/>
    </row>
    <row r="55" spans="1:6" ht="12" customHeight="1">
      <c r="A55" s="132">
        <v>45</v>
      </c>
      <c r="B55" s="261" t="s">
        <v>60</v>
      </c>
      <c r="C55" s="167" t="s">
        <v>31</v>
      </c>
      <c r="D55" s="168"/>
      <c r="E55" s="166"/>
      <c r="F55" s="134"/>
    </row>
    <row r="56" spans="1:14" ht="12" customHeight="1">
      <c r="A56" s="132">
        <v>48</v>
      </c>
      <c r="B56" s="261" t="s">
        <v>477</v>
      </c>
      <c r="C56" s="132">
        <v>20</v>
      </c>
      <c r="D56" s="250" t="s">
        <v>351</v>
      </c>
      <c r="E56" s="166"/>
      <c r="F56" s="134"/>
      <c r="N56" s="169"/>
    </row>
    <row r="57" spans="1:6" ht="12" customHeight="1">
      <c r="A57" s="132">
        <v>50</v>
      </c>
      <c r="B57" s="261"/>
      <c r="C57" s="132">
        <v>25</v>
      </c>
      <c r="D57" s="133" t="s">
        <v>160</v>
      </c>
      <c r="E57" s="166"/>
      <c r="F57" s="134"/>
    </row>
    <row r="58" spans="1:6" ht="12" customHeight="1">
      <c r="A58" s="146">
        <v>70</v>
      </c>
      <c r="B58" s="261"/>
      <c r="C58" s="132">
        <v>30</v>
      </c>
      <c r="D58" s="133" t="s">
        <v>159</v>
      </c>
      <c r="E58" s="170"/>
      <c r="F58" s="134"/>
    </row>
    <row r="59" spans="1:6" ht="12" customHeight="1">
      <c r="A59" s="136">
        <v>80</v>
      </c>
      <c r="B59" s="261" t="s">
        <v>326</v>
      </c>
      <c r="C59" s="268" t="s">
        <v>162</v>
      </c>
      <c r="D59" s="133" t="s">
        <v>163</v>
      </c>
      <c r="E59" s="170"/>
      <c r="F59" s="134"/>
    </row>
    <row r="60" spans="1:6" ht="12" customHeight="1">
      <c r="A60" s="136">
        <v>90</v>
      </c>
      <c r="B60" s="261" t="s">
        <v>531</v>
      </c>
      <c r="C60" s="132">
        <v>55</v>
      </c>
      <c r="D60" s="250">
        <v>18.4</v>
      </c>
      <c r="E60" s="170"/>
      <c r="F60" s="134"/>
    </row>
    <row r="61" spans="1:6" ht="12" customHeight="1">
      <c r="A61" s="136"/>
      <c r="B61" s="261"/>
      <c r="C61" s="406" t="s">
        <v>34</v>
      </c>
      <c r="D61" s="389"/>
      <c r="E61" s="170"/>
      <c r="F61" s="134"/>
    </row>
    <row r="62" spans="1:11" ht="12" customHeight="1">
      <c r="A62" s="136">
        <v>160</v>
      </c>
      <c r="B62" s="247" t="s">
        <v>203</v>
      </c>
      <c r="C62" s="262">
        <v>6</v>
      </c>
      <c r="D62" s="171"/>
      <c r="E62" s="170"/>
      <c r="F62" s="134"/>
      <c r="K62" s="139"/>
    </row>
    <row r="63" spans="1:18" ht="12" customHeight="1">
      <c r="A63" s="405" t="s">
        <v>129</v>
      </c>
      <c r="B63" s="391"/>
      <c r="C63" s="262">
        <v>10</v>
      </c>
      <c r="D63" s="171">
        <v>125</v>
      </c>
      <c r="E63" s="170"/>
      <c r="F63" s="134"/>
      <c r="K63" s="139"/>
      <c r="R63" s="172"/>
    </row>
    <row r="64" spans="1:18" ht="12" customHeight="1">
      <c r="A64" s="165">
        <v>10</v>
      </c>
      <c r="B64" s="238" t="s">
        <v>60</v>
      </c>
      <c r="C64" s="149">
        <v>12</v>
      </c>
      <c r="D64" s="133">
        <v>85</v>
      </c>
      <c r="E64" s="170"/>
      <c r="F64" s="134"/>
      <c r="K64" s="139"/>
      <c r="R64" s="172"/>
    </row>
    <row r="65" spans="1:18" ht="12" customHeight="1">
      <c r="A65" s="139">
        <v>14</v>
      </c>
      <c r="B65" s="192"/>
      <c r="C65" s="132">
        <v>14</v>
      </c>
      <c r="D65" s="133">
        <v>5.5</v>
      </c>
      <c r="E65" s="170"/>
      <c r="F65" s="134"/>
      <c r="K65" s="139"/>
      <c r="R65" s="172"/>
    </row>
    <row r="66" spans="1:16" ht="12" customHeight="1" thickBot="1">
      <c r="A66" s="165">
        <v>16</v>
      </c>
      <c r="B66" s="238" t="s">
        <v>60</v>
      </c>
      <c r="C66" s="150">
        <v>19</v>
      </c>
      <c r="D66" s="151" t="s">
        <v>111</v>
      </c>
      <c r="E66" s="170"/>
      <c r="F66" s="134"/>
      <c r="P66" s="172"/>
    </row>
    <row r="67" spans="1:16" ht="12" customHeight="1" thickTop="1">
      <c r="A67" s="165">
        <v>18</v>
      </c>
      <c r="B67" s="136">
        <v>5.5</v>
      </c>
      <c r="E67" s="166"/>
      <c r="F67" s="134"/>
      <c r="P67" s="172"/>
    </row>
    <row r="68" spans="1:16" ht="12" customHeight="1">
      <c r="A68" s="136">
        <v>20</v>
      </c>
      <c r="B68" s="136">
        <v>1.5</v>
      </c>
      <c r="E68" s="166"/>
      <c r="F68" s="134"/>
      <c r="P68" s="172"/>
    </row>
    <row r="69" spans="1:16" ht="12" customHeight="1">
      <c r="A69" s="136">
        <v>24</v>
      </c>
      <c r="B69" s="240" t="s">
        <v>349</v>
      </c>
      <c r="E69" s="166"/>
      <c r="F69" s="134"/>
      <c r="K69" s="129" t="s">
        <v>123</v>
      </c>
      <c r="P69" s="172"/>
    </row>
    <row r="70" spans="1:16" ht="12" customHeight="1">
      <c r="A70" s="165">
        <v>28</v>
      </c>
      <c r="B70" s="240" t="s">
        <v>169</v>
      </c>
      <c r="E70" s="166"/>
      <c r="F70" s="134"/>
      <c r="P70" s="172"/>
    </row>
    <row r="71" spans="1:16" ht="12" customHeight="1">
      <c r="A71" s="165">
        <v>30</v>
      </c>
      <c r="B71" s="240" t="s">
        <v>60</v>
      </c>
      <c r="E71" s="166"/>
      <c r="F71" s="134"/>
      <c r="P71" s="172"/>
    </row>
    <row r="72" spans="1:15" ht="12" customHeight="1">
      <c r="A72" s="165">
        <v>35</v>
      </c>
      <c r="B72" s="240" t="s">
        <v>60</v>
      </c>
      <c r="E72" s="166"/>
      <c r="F72" s="134"/>
      <c r="J72" s="169"/>
      <c r="L72" s="169"/>
      <c r="O72" s="169"/>
    </row>
    <row r="73" spans="1:12" ht="12" customHeight="1">
      <c r="A73" s="406" t="s">
        <v>207</v>
      </c>
      <c r="B73" s="407"/>
      <c r="E73" s="166"/>
      <c r="F73" s="134"/>
      <c r="J73" s="169"/>
      <c r="L73" s="169"/>
    </row>
    <row r="74" spans="1:10" ht="12" customHeight="1">
      <c r="A74" s="132">
        <v>8</v>
      </c>
      <c r="B74" s="250" t="s">
        <v>437</v>
      </c>
      <c r="E74" s="166"/>
      <c r="F74" s="134"/>
      <c r="J74" s="169"/>
    </row>
    <row r="75" spans="1:6" ht="12" customHeight="1">
      <c r="A75" s="132">
        <v>10</v>
      </c>
      <c r="B75" s="250" t="s">
        <v>361</v>
      </c>
      <c r="E75" s="166"/>
      <c r="F75" s="134"/>
    </row>
    <row r="76" spans="1:6" ht="12" customHeight="1">
      <c r="A76" s="139">
        <v>12</v>
      </c>
      <c r="B76" s="250">
        <v>4</v>
      </c>
      <c r="E76" s="166"/>
      <c r="F76" s="134"/>
    </row>
    <row r="77" spans="1:12" ht="12" customHeight="1">
      <c r="A77" s="132">
        <v>25</v>
      </c>
      <c r="B77" s="250" t="s">
        <v>535</v>
      </c>
      <c r="E77" s="166"/>
      <c r="F77" s="134"/>
      <c r="J77" s="169"/>
      <c r="L77" s="169"/>
    </row>
    <row r="78" spans="5:6" ht="12" customHeight="1" thickBot="1">
      <c r="E78" s="166"/>
      <c r="F78" s="134"/>
    </row>
    <row r="79" spans="1:12" ht="12" customHeight="1" thickBot="1" thickTop="1">
      <c r="A79" s="307" t="s">
        <v>39</v>
      </c>
      <c r="B79" s="308"/>
      <c r="C79" s="309"/>
      <c r="D79" s="411" t="s">
        <v>40</v>
      </c>
      <c r="E79" s="411"/>
      <c r="F79" s="412"/>
      <c r="G79" s="403" t="s">
        <v>41</v>
      </c>
      <c r="H79" s="403"/>
      <c r="I79" s="404"/>
      <c r="L79" s="169"/>
    </row>
    <row r="80" spans="1:12" ht="12" customHeight="1" thickBot="1" thickTop="1">
      <c r="A80" s="173" t="s">
        <v>5</v>
      </c>
      <c r="B80" s="174" t="s">
        <v>42</v>
      </c>
      <c r="C80" s="175" t="s">
        <v>43</v>
      </c>
      <c r="D80" s="176" t="s">
        <v>5</v>
      </c>
      <c r="E80" s="177" t="s">
        <v>44</v>
      </c>
      <c r="F80" s="178" t="s">
        <v>45</v>
      </c>
      <c r="G80" s="179" t="s">
        <v>5</v>
      </c>
      <c r="H80" s="180" t="s">
        <v>46</v>
      </c>
      <c r="I80" s="180" t="s">
        <v>8</v>
      </c>
      <c r="L80" s="169"/>
    </row>
    <row r="81" spans="1:14" ht="12" customHeight="1" thickBot="1" thickTop="1">
      <c r="A81" s="132"/>
      <c r="B81" s="189"/>
      <c r="C81" s="190">
        <v>1318</v>
      </c>
      <c r="D81" s="181" t="s">
        <v>47</v>
      </c>
      <c r="E81" s="182" t="s">
        <v>48</v>
      </c>
      <c r="F81" s="252">
        <v>900</v>
      </c>
      <c r="G81" s="186" t="s">
        <v>56</v>
      </c>
      <c r="H81" s="142" t="s">
        <v>478</v>
      </c>
      <c r="I81" s="246">
        <v>14.5</v>
      </c>
      <c r="N81" s="129" t="s">
        <v>157</v>
      </c>
    </row>
    <row r="82" spans="1:12" ht="12" customHeight="1" thickBot="1" thickTop="1">
      <c r="A82" s="132" t="s">
        <v>142</v>
      </c>
      <c r="B82" s="189">
        <v>12</v>
      </c>
      <c r="C82" s="190">
        <v>40</v>
      </c>
      <c r="D82" s="183" t="s">
        <v>279</v>
      </c>
      <c r="E82" s="184" t="s">
        <v>278</v>
      </c>
      <c r="F82" s="185"/>
      <c r="G82" s="188" t="s">
        <v>51</v>
      </c>
      <c r="H82" s="136" t="s">
        <v>52</v>
      </c>
      <c r="I82" s="142">
        <v>54</v>
      </c>
      <c r="L82" s="169"/>
    </row>
    <row r="83" spans="1:14" ht="12" customHeight="1" thickBot="1" thickTop="1">
      <c r="A83" s="132" t="s">
        <v>49</v>
      </c>
      <c r="B83" s="191">
        <v>12</v>
      </c>
      <c r="C83" s="190">
        <v>330</v>
      </c>
      <c r="D83" s="139"/>
      <c r="E83" s="139"/>
      <c r="F83" s="187"/>
      <c r="G83" s="188" t="s">
        <v>51</v>
      </c>
      <c r="H83" s="136" t="s">
        <v>54</v>
      </c>
      <c r="I83" s="142">
        <v>35</v>
      </c>
      <c r="L83" s="169"/>
      <c r="N83" s="203"/>
    </row>
    <row r="84" spans="1:12" ht="12" customHeight="1" thickTop="1">
      <c r="A84" s="132" t="s">
        <v>55</v>
      </c>
      <c r="B84" s="191">
        <v>12</v>
      </c>
      <c r="C84" s="237">
        <v>150</v>
      </c>
      <c r="D84" s="413" t="s">
        <v>138</v>
      </c>
      <c r="E84" s="409"/>
      <c r="F84" s="410"/>
      <c r="G84" s="188" t="s">
        <v>49</v>
      </c>
      <c r="H84" s="136" t="s">
        <v>106</v>
      </c>
      <c r="I84" s="142" t="s">
        <v>139</v>
      </c>
      <c r="L84" s="169"/>
    </row>
    <row r="85" spans="1:12" ht="12" customHeight="1">
      <c r="A85" s="132" t="s">
        <v>190</v>
      </c>
      <c r="B85" s="191">
        <v>14</v>
      </c>
      <c r="C85" s="190">
        <v>16</v>
      </c>
      <c r="D85" s="136" t="s">
        <v>56</v>
      </c>
      <c r="E85" s="136">
        <v>19</v>
      </c>
      <c r="F85" s="253">
        <v>300</v>
      </c>
      <c r="G85" s="188" t="s">
        <v>381</v>
      </c>
      <c r="H85" s="136" t="s">
        <v>454</v>
      </c>
      <c r="I85" s="246" t="s">
        <v>382</v>
      </c>
      <c r="L85" s="169"/>
    </row>
    <row r="86" spans="1:12" ht="12" customHeight="1">
      <c r="A86" s="146" t="s">
        <v>56</v>
      </c>
      <c r="B86" s="198">
        <v>14</v>
      </c>
      <c r="C86" s="237">
        <v>24</v>
      </c>
      <c r="D86" s="136" t="s">
        <v>56</v>
      </c>
      <c r="E86" s="136">
        <v>22</v>
      </c>
      <c r="F86" s="253">
        <v>460</v>
      </c>
      <c r="G86" s="188" t="s">
        <v>190</v>
      </c>
      <c r="H86" s="136" t="s">
        <v>213</v>
      </c>
      <c r="I86" s="246" t="s">
        <v>434</v>
      </c>
      <c r="L86" s="169"/>
    </row>
    <row r="87" spans="1:12" ht="12" customHeight="1">
      <c r="A87" s="136" t="s">
        <v>56</v>
      </c>
      <c r="B87" s="136">
        <v>15</v>
      </c>
      <c r="C87" s="238" t="s">
        <v>466</v>
      </c>
      <c r="D87" s="192"/>
      <c r="E87" s="193"/>
      <c r="F87" s="194"/>
      <c r="G87" s="188" t="s">
        <v>190</v>
      </c>
      <c r="H87" s="136" t="s">
        <v>191</v>
      </c>
      <c r="I87" s="246" t="s">
        <v>485</v>
      </c>
      <c r="L87" s="169"/>
    </row>
    <row r="88" spans="1:12" ht="12" customHeight="1" thickBot="1">
      <c r="A88" s="132" t="s">
        <v>56</v>
      </c>
      <c r="B88" s="189">
        <v>16</v>
      </c>
      <c r="C88" s="237">
        <v>6.8</v>
      </c>
      <c r="D88" s="195"/>
      <c r="E88" s="196"/>
      <c r="F88" s="197"/>
      <c r="G88" s="188"/>
      <c r="H88" s="136" t="s">
        <v>529</v>
      </c>
      <c r="I88" s="246" t="s">
        <v>530</v>
      </c>
      <c r="L88" s="169"/>
    </row>
    <row r="89" spans="1:12" ht="12" customHeight="1" thickTop="1">
      <c r="A89" s="132" t="s">
        <v>411</v>
      </c>
      <c r="B89" s="189">
        <v>18</v>
      </c>
      <c r="C89" s="237" t="s">
        <v>412</v>
      </c>
      <c r="D89" s="408" t="s">
        <v>50</v>
      </c>
      <c r="E89" s="409"/>
      <c r="F89" s="410"/>
      <c r="G89" s="188" t="s">
        <v>190</v>
      </c>
      <c r="H89" s="136" t="s">
        <v>192</v>
      </c>
      <c r="I89" s="246" t="s">
        <v>449</v>
      </c>
      <c r="L89" s="169"/>
    </row>
    <row r="90" spans="1:12" ht="12" customHeight="1">
      <c r="A90" s="132" t="s">
        <v>56</v>
      </c>
      <c r="B90" s="189">
        <v>18</v>
      </c>
      <c r="C90" s="237">
        <v>22.8</v>
      </c>
      <c r="D90" s="188" t="s">
        <v>53</v>
      </c>
      <c r="E90" s="136">
        <v>1.6</v>
      </c>
      <c r="F90" s="137">
        <v>170</v>
      </c>
      <c r="G90" s="188" t="s">
        <v>56</v>
      </c>
      <c r="H90" s="136" t="s">
        <v>173</v>
      </c>
      <c r="I90" s="240">
        <v>18.8</v>
      </c>
      <c r="L90" s="169"/>
    </row>
    <row r="91" spans="1:12" ht="12" customHeight="1">
      <c r="A91" s="132" t="s">
        <v>55</v>
      </c>
      <c r="B91" s="191">
        <v>20</v>
      </c>
      <c r="C91" s="190" t="s">
        <v>169</v>
      </c>
      <c r="D91" s="188" t="s">
        <v>98</v>
      </c>
      <c r="E91" s="136">
        <v>1.6</v>
      </c>
      <c r="F91" s="137">
        <v>13.2</v>
      </c>
      <c r="G91" s="188" t="s">
        <v>115</v>
      </c>
      <c r="H91" s="136" t="s">
        <v>116</v>
      </c>
      <c r="I91" s="246">
        <v>150</v>
      </c>
      <c r="L91" s="169"/>
    </row>
    <row r="92" spans="1:12" ht="12" customHeight="1">
      <c r="A92" s="146" t="s">
        <v>56</v>
      </c>
      <c r="B92" s="198">
        <v>20</v>
      </c>
      <c r="C92" s="237">
        <v>59</v>
      </c>
      <c r="D92" s="188" t="s">
        <v>284</v>
      </c>
      <c r="E92" s="136">
        <v>1.6</v>
      </c>
      <c r="F92" s="313">
        <v>6</v>
      </c>
      <c r="G92" s="188" t="s">
        <v>49</v>
      </c>
      <c r="H92" s="136" t="s">
        <v>193</v>
      </c>
      <c r="I92" s="246" t="s">
        <v>194</v>
      </c>
      <c r="L92" s="169"/>
    </row>
    <row r="93" spans="1:12" ht="12" customHeight="1">
      <c r="A93" s="136" t="s">
        <v>56</v>
      </c>
      <c r="B93" s="254">
        <v>22</v>
      </c>
      <c r="C93" s="240">
        <v>19</v>
      </c>
      <c r="D93" s="200" t="s">
        <v>418</v>
      </c>
      <c r="E93" s="200">
        <v>2</v>
      </c>
      <c r="F93" s="313">
        <v>5</v>
      </c>
      <c r="G93" s="188" t="s">
        <v>49</v>
      </c>
      <c r="H93" s="136" t="s">
        <v>195</v>
      </c>
      <c r="I93" s="246" t="s">
        <v>425</v>
      </c>
      <c r="L93" s="169"/>
    </row>
    <row r="94" spans="1:12" ht="12" customHeight="1" thickBot="1">
      <c r="A94" s="136"/>
      <c r="B94" s="136"/>
      <c r="C94" s="330"/>
      <c r="D94" s="201"/>
      <c r="E94" s="202"/>
      <c r="F94" s="199"/>
      <c r="G94" s="188" t="s">
        <v>56</v>
      </c>
      <c r="H94" s="136" t="s">
        <v>488</v>
      </c>
      <c r="I94" s="249" t="s">
        <v>514</v>
      </c>
      <c r="L94" s="169"/>
    </row>
    <row r="95" spans="1:12" ht="12" customHeight="1" thickTop="1">
      <c r="A95" s="149" t="s">
        <v>56</v>
      </c>
      <c r="B95" s="204">
        <v>25</v>
      </c>
      <c r="C95" s="289">
        <v>13</v>
      </c>
      <c r="D95" s="408" t="s">
        <v>57</v>
      </c>
      <c r="E95" s="409"/>
      <c r="F95" s="410"/>
      <c r="G95" s="188" t="s">
        <v>56</v>
      </c>
      <c r="H95" s="136" t="s">
        <v>196</v>
      </c>
      <c r="I95" s="249" t="s">
        <v>334</v>
      </c>
      <c r="L95" s="169"/>
    </row>
    <row r="96" spans="1:12" ht="12" customHeight="1">
      <c r="A96" s="136" t="s">
        <v>56</v>
      </c>
      <c r="B96" s="136">
        <v>28</v>
      </c>
      <c r="C96" s="240"/>
      <c r="D96" s="188"/>
      <c r="E96" s="136"/>
      <c r="F96" s="206"/>
      <c r="G96" s="188"/>
      <c r="H96" s="136" t="s">
        <v>413</v>
      </c>
      <c r="I96" s="249" t="s">
        <v>414</v>
      </c>
      <c r="L96" s="169"/>
    </row>
    <row r="97" spans="1:12" ht="12" customHeight="1">
      <c r="A97" s="132" t="s">
        <v>377</v>
      </c>
      <c r="B97" s="136">
        <v>30</v>
      </c>
      <c r="C97" s="288" t="s">
        <v>521</v>
      </c>
      <c r="D97" s="188" t="s">
        <v>56</v>
      </c>
      <c r="E97" s="136" t="s">
        <v>58</v>
      </c>
      <c r="F97" s="137">
        <v>265</v>
      </c>
      <c r="G97" s="188" t="s">
        <v>56</v>
      </c>
      <c r="H97" s="136" t="s">
        <v>360</v>
      </c>
      <c r="I97" s="246">
        <v>6.6</v>
      </c>
      <c r="L97" s="169"/>
    </row>
    <row r="98" spans="1:12" ht="12" customHeight="1">
      <c r="A98" s="139" t="s">
        <v>190</v>
      </c>
      <c r="B98" s="136">
        <v>32</v>
      </c>
      <c r="C98" s="238">
        <v>13</v>
      </c>
      <c r="D98" s="188" t="s">
        <v>47</v>
      </c>
      <c r="E98" s="136" t="s">
        <v>112</v>
      </c>
      <c r="F98" s="137">
        <v>8</v>
      </c>
      <c r="G98" s="188"/>
      <c r="H98" s="139" t="s">
        <v>528</v>
      </c>
      <c r="I98" s="246" t="s">
        <v>527</v>
      </c>
      <c r="L98" s="169"/>
    </row>
    <row r="99" spans="1:12" ht="12" customHeight="1">
      <c r="A99" s="132">
        <v>2024</v>
      </c>
      <c r="B99" s="191">
        <v>32</v>
      </c>
      <c r="C99" s="236" t="s">
        <v>506</v>
      </c>
      <c r="D99" s="186" t="s">
        <v>56</v>
      </c>
      <c r="E99" s="136" t="s">
        <v>344</v>
      </c>
      <c r="F99" s="282">
        <v>7.4</v>
      </c>
      <c r="G99" s="188" t="s">
        <v>56</v>
      </c>
      <c r="H99" s="136" t="s">
        <v>415</v>
      </c>
      <c r="I99" s="246"/>
      <c r="L99" s="169"/>
    </row>
    <row r="100" spans="1:12" ht="12" customHeight="1">
      <c r="A100" s="132" t="s">
        <v>56</v>
      </c>
      <c r="B100" s="191">
        <v>32</v>
      </c>
      <c r="C100" s="236" t="s">
        <v>506</v>
      </c>
      <c r="D100" s="188" t="s">
        <v>56</v>
      </c>
      <c r="E100" s="136" t="s">
        <v>113</v>
      </c>
      <c r="F100" s="137"/>
      <c r="G100" s="188" t="s">
        <v>55</v>
      </c>
      <c r="H100" s="136" t="s">
        <v>208</v>
      </c>
      <c r="I100" s="142" t="s">
        <v>352</v>
      </c>
      <c r="L100" s="169"/>
    </row>
    <row r="101" spans="1:12" ht="12" customHeight="1">
      <c r="A101" s="132" t="s">
        <v>56</v>
      </c>
      <c r="B101" s="191">
        <v>35</v>
      </c>
      <c r="C101" s="236" t="s">
        <v>526</v>
      </c>
      <c r="D101" s="188"/>
      <c r="E101" s="136"/>
      <c r="F101" s="137"/>
      <c r="G101" s="188" t="s">
        <v>56</v>
      </c>
      <c r="H101" s="136" t="s">
        <v>534</v>
      </c>
      <c r="I101" s="291">
        <v>33</v>
      </c>
      <c r="L101" s="169"/>
    </row>
    <row r="102" spans="1:12" ht="12" customHeight="1">
      <c r="A102" s="149" t="s">
        <v>62</v>
      </c>
      <c r="B102" s="205">
        <v>35</v>
      </c>
      <c r="C102" s="236">
        <v>350</v>
      </c>
      <c r="D102" s="200" t="s">
        <v>198</v>
      </c>
      <c r="E102" s="200" t="s">
        <v>456</v>
      </c>
      <c r="F102" s="313"/>
      <c r="G102" s="188" t="s">
        <v>380</v>
      </c>
      <c r="H102" s="136" t="s">
        <v>408</v>
      </c>
      <c r="I102" s="291" t="s">
        <v>409</v>
      </c>
      <c r="L102" s="169"/>
    </row>
    <row r="103" spans="1:9" ht="12" customHeight="1">
      <c r="A103" s="132" t="s">
        <v>422</v>
      </c>
      <c r="B103" s="191">
        <v>40</v>
      </c>
      <c r="C103" s="236" t="s">
        <v>379</v>
      </c>
      <c r="G103" s="188" t="s">
        <v>56</v>
      </c>
      <c r="H103" s="136" t="s">
        <v>473</v>
      </c>
      <c r="I103" s="246">
        <v>14</v>
      </c>
    </row>
    <row r="104" spans="1:12" ht="12" customHeight="1">
      <c r="A104" s="132" t="s">
        <v>190</v>
      </c>
      <c r="B104" s="191">
        <v>40</v>
      </c>
      <c r="C104" s="236"/>
      <c r="D104" s="396" t="s">
        <v>61</v>
      </c>
      <c r="E104" s="397"/>
      <c r="F104" s="398"/>
      <c r="G104" s="188" t="s">
        <v>56</v>
      </c>
      <c r="H104" s="136" t="s">
        <v>473</v>
      </c>
      <c r="I104" s="246"/>
      <c r="L104" s="169"/>
    </row>
    <row r="105" spans="1:12" ht="12.75" customHeight="1">
      <c r="A105" s="132" t="s">
        <v>62</v>
      </c>
      <c r="B105" s="191">
        <v>40</v>
      </c>
      <c r="C105" s="236">
        <v>850</v>
      </c>
      <c r="D105" s="136" t="s">
        <v>56</v>
      </c>
      <c r="E105" s="136" t="s">
        <v>63</v>
      </c>
      <c r="F105" s="206">
        <v>73</v>
      </c>
      <c r="G105" s="188" t="s">
        <v>56</v>
      </c>
      <c r="H105" s="136" t="s">
        <v>474</v>
      </c>
      <c r="I105" s="246" t="s">
        <v>471</v>
      </c>
      <c r="L105" s="169"/>
    </row>
    <row r="106" spans="1:12" ht="12" customHeight="1">
      <c r="A106" s="132" t="s">
        <v>524</v>
      </c>
      <c r="B106" s="191">
        <v>40</v>
      </c>
      <c r="C106" s="236" t="s">
        <v>525</v>
      </c>
      <c r="D106" s="136" t="s">
        <v>56</v>
      </c>
      <c r="E106" s="136" t="s">
        <v>346</v>
      </c>
      <c r="F106" s="246">
        <v>2.5</v>
      </c>
      <c r="G106" s="188" t="s">
        <v>337</v>
      </c>
      <c r="H106" s="136" t="s">
        <v>455</v>
      </c>
      <c r="I106" s="246" t="s">
        <v>472</v>
      </c>
      <c r="L106" s="169"/>
    </row>
    <row r="107" spans="1:12" ht="12" customHeight="1">
      <c r="A107" s="132" t="s">
        <v>377</v>
      </c>
      <c r="B107" s="191">
        <v>40</v>
      </c>
      <c r="C107" s="382" t="s">
        <v>523</v>
      </c>
      <c r="D107" s="136" t="s">
        <v>56</v>
      </c>
      <c r="E107" s="136" t="s">
        <v>171</v>
      </c>
      <c r="F107" s="246"/>
      <c r="G107" s="188" t="s">
        <v>56</v>
      </c>
      <c r="H107" s="136" t="s">
        <v>455</v>
      </c>
      <c r="I107" s="246"/>
      <c r="L107" s="169"/>
    </row>
    <row r="108" spans="1:11" ht="12" customHeight="1">
      <c r="A108" s="383" t="s">
        <v>56</v>
      </c>
      <c r="B108" s="384">
        <v>45</v>
      </c>
      <c r="C108" s="244" t="s">
        <v>122</v>
      </c>
      <c r="D108" s="136" t="s">
        <v>132</v>
      </c>
      <c r="E108" s="136" t="s">
        <v>133</v>
      </c>
      <c r="F108" s="142" t="s">
        <v>134</v>
      </c>
      <c r="G108" s="188" t="s">
        <v>55</v>
      </c>
      <c r="H108" s="136" t="s">
        <v>321</v>
      </c>
      <c r="I108" s="246" t="s">
        <v>322</v>
      </c>
      <c r="K108" s="169"/>
    </row>
    <row r="109" spans="1:12" ht="12" customHeight="1">
      <c r="A109" s="149" t="s">
        <v>201</v>
      </c>
      <c r="B109" s="204">
        <v>50</v>
      </c>
      <c r="C109" s="244" t="s">
        <v>470</v>
      </c>
      <c r="D109" s="136"/>
      <c r="E109" s="136"/>
      <c r="F109" s="282"/>
      <c r="G109" s="188" t="s">
        <v>304</v>
      </c>
      <c r="H109" s="201" t="s">
        <v>340</v>
      </c>
      <c r="I109" s="207" t="s">
        <v>132</v>
      </c>
      <c r="L109" s="169"/>
    </row>
    <row r="110" spans="1:12" ht="12" customHeight="1">
      <c r="A110" s="132" t="s">
        <v>56</v>
      </c>
      <c r="B110" s="204">
        <v>50</v>
      </c>
      <c r="C110" s="236"/>
      <c r="D110" s="136" t="s">
        <v>56</v>
      </c>
      <c r="E110" s="136" t="s">
        <v>199</v>
      </c>
      <c r="F110" s="282" t="s">
        <v>355</v>
      </c>
      <c r="G110" s="188"/>
      <c r="H110" s="201"/>
      <c r="I110" s="325"/>
      <c r="L110" s="169"/>
    </row>
    <row r="111" spans="1:12" ht="12" customHeight="1">
      <c r="A111" s="132" t="s">
        <v>56</v>
      </c>
      <c r="B111" s="191">
        <v>55</v>
      </c>
      <c r="C111" s="236" t="s">
        <v>465</v>
      </c>
      <c r="D111" s="136" t="s">
        <v>56</v>
      </c>
      <c r="E111" s="136" t="s">
        <v>342</v>
      </c>
      <c r="F111" s="282">
        <v>1.4</v>
      </c>
      <c r="G111" s="188" t="s">
        <v>509</v>
      </c>
      <c r="H111" s="136" t="s">
        <v>508</v>
      </c>
      <c r="I111" s="246"/>
      <c r="L111" s="169"/>
    </row>
    <row r="112" spans="1:12" ht="12" customHeight="1" thickBot="1">
      <c r="A112" s="132" t="s">
        <v>56</v>
      </c>
      <c r="B112" s="191">
        <v>60</v>
      </c>
      <c r="C112" s="236"/>
      <c r="D112" s="136" t="s">
        <v>56</v>
      </c>
      <c r="E112" s="136" t="s">
        <v>135</v>
      </c>
      <c r="F112" s="282"/>
      <c r="G112" s="136"/>
      <c r="H112" s="136"/>
      <c r="I112" s="249"/>
      <c r="L112" s="212"/>
    </row>
    <row r="113" spans="1:9" ht="12" customHeight="1" thickBot="1">
      <c r="A113" s="132" t="s">
        <v>201</v>
      </c>
      <c r="B113" s="191">
        <v>60</v>
      </c>
      <c r="C113" s="236"/>
      <c r="D113" s="136" t="s">
        <v>56</v>
      </c>
      <c r="E113" s="136" t="s">
        <v>343</v>
      </c>
      <c r="F113" s="282">
        <v>2.6</v>
      </c>
      <c r="G113" s="385" t="s">
        <v>66</v>
      </c>
      <c r="H113" s="386"/>
      <c r="I113" s="387"/>
    </row>
    <row r="114" spans="1:9" ht="12" customHeight="1">
      <c r="A114" s="132" t="s">
        <v>337</v>
      </c>
      <c r="B114" s="191">
        <v>60</v>
      </c>
      <c r="C114" s="236" t="s">
        <v>453</v>
      </c>
      <c r="D114" s="136" t="s">
        <v>56</v>
      </c>
      <c r="E114" s="136" t="s">
        <v>356</v>
      </c>
      <c r="F114" s="282">
        <v>14</v>
      </c>
      <c r="G114" s="208" t="s">
        <v>67</v>
      </c>
      <c r="H114" s="209"/>
      <c r="I114" s="210">
        <v>16</v>
      </c>
    </row>
    <row r="115" spans="1:12" ht="12" customHeight="1">
      <c r="A115" s="132" t="s">
        <v>399</v>
      </c>
      <c r="B115" s="191">
        <v>60</v>
      </c>
      <c r="C115" s="236">
        <v>54</v>
      </c>
      <c r="D115" s="136" t="s">
        <v>56</v>
      </c>
      <c r="E115" s="136" t="s">
        <v>357</v>
      </c>
      <c r="F115" s="282">
        <v>20.2</v>
      </c>
      <c r="G115" s="188" t="s">
        <v>423</v>
      </c>
      <c r="H115" s="148"/>
      <c r="I115" s="246">
        <v>28</v>
      </c>
      <c r="L115" s="169"/>
    </row>
    <row r="116" spans="1:12" ht="12" customHeight="1">
      <c r="A116" s="132" t="s">
        <v>56</v>
      </c>
      <c r="B116" s="191">
        <v>65</v>
      </c>
      <c r="C116" s="236" t="s">
        <v>419</v>
      </c>
      <c r="D116" s="136" t="s">
        <v>56</v>
      </c>
      <c r="E116" s="136" t="s">
        <v>185</v>
      </c>
      <c r="F116" s="206"/>
      <c r="G116" s="188" t="s">
        <v>143</v>
      </c>
      <c r="H116" s="136"/>
      <c r="I116" s="328" t="s">
        <v>404</v>
      </c>
      <c r="L116" s="169"/>
    </row>
    <row r="117" spans="1:12" ht="12" customHeight="1">
      <c r="A117" s="132" t="s">
        <v>338</v>
      </c>
      <c r="B117" s="191">
        <v>70</v>
      </c>
      <c r="C117" s="236" t="s">
        <v>464</v>
      </c>
      <c r="D117" s="136" t="s">
        <v>56</v>
      </c>
      <c r="E117" s="136" t="s">
        <v>417</v>
      </c>
      <c r="F117" s="282">
        <v>57</v>
      </c>
      <c r="G117" s="188"/>
      <c r="H117" s="136"/>
      <c r="I117" s="142"/>
      <c r="L117" s="169"/>
    </row>
    <row r="118" spans="1:12" ht="12" customHeight="1">
      <c r="A118" s="132" t="s">
        <v>68</v>
      </c>
      <c r="B118" s="191">
        <v>70</v>
      </c>
      <c r="C118" s="236">
        <v>140</v>
      </c>
      <c r="D118" s="136" t="s">
        <v>56</v>
      </c>
      <c r="E118" s="136" t="s">
        <v>345</v>
      </c>
      <c r="F118" s="282">
        <v>1.6</v>
      </c>
      <c r="G118" s="188" t="s">
        <v>144</v>
      </c>
      <c r="H118" s="136"/>
      <c r="I118" s="142">
        <v>40</v>
      </c>
      <c r="L118" s="169"/>
    </row>
    <row r="119" spans="1:12" ht="12" customHeight="1">
      <c r="A119" s="132" t="s">
        <v>359</v>
      </c>
      <c r="B119" s="191">
        <v>70</v>
      </c>
      <c r="C119" s="236" t="s">
        <v>327</v>
      </c>
      <c r="D119" s="136" t="s">
        <v>56</v>
      </c>
      <c r="E119" s="136" t="s">
        <v>358</v>
      </c>
      <c r="F119" s="282">
        <v>5.6</v>
      </c>
      <c r="L119" s="169"/>
    </row>
    <row r="120" spans="1:12" ht="12" customHeight="1">
      <c r="A120" s="132" t="s">
        <v>65</v>
      </c>
      <c r="B120" s="191">
        <v>70</v>
      </c>
      <c r="C120" s="190"/>
      <c r="D120" s="136">
        <v>1915</v>
      </c>
      <c r="E120" s="136" t="s">
        <v>145</v>
      </c>
      <c r="F120" s="206"/>
      <c r="G120" s="211"/>
      <c r="L120" s="169"/>
    </row>
    <row r="121" spans="1:12" ht="12" customHeight="1">
      <c r="A121" s="132" t="s">
        <v>56</v>
      </c>
      <c r="B121" s="191">
        <v>70</v>
      </c>
      <c r="C121" s="236"/>
      <c r="D121" s="136" t="s">
        <v>69</v>
      </c>
      <c r="E121" s="136" t="s">
        <v>130</v>
      </c>
      <c r="F121" s="206" t="s">
        <v>131</v>
      </c>
      <c r="L121" s="169"/>
    </row>
    <row r="122" spans="1:6" ht="12" customHeight="1">
      <c r="A122" s="132" t="s">
        <v>56</v>
      </c>
      <c r="B122" s="191">
        <v>75</v>
      </c>
      <c r="C122" s="236">
        <v>24.6</v>
      </c>
      <c r="D122" s="136" t="s">
        <v>98</v>
      </c>
      <c r="E122" s="148" t="s">
        <v>147</v>
      </c>
      <c r="F122" s="272"/>
    </row>
    <row r="123" spans="1:5" ht="12" customHeight="1">
      <c r="A123" s="132">
        <v>1201</v>
      </c>
      <c r="B123" s="191">
        <v>75</v>
      </c>
      <c r="C123" s="242">
        <v>43</v>
      </c>
      <c r="D123" s="148" t="s">
        <v>132</v>
      </c>
      <c r="E123" s="148" t="s">
        <v>430</v>
      </c>
    </row>
    <row r="124" spans="1:6" ht="12">
      <c r="A124" s="146" t="s">
        <v>431</v>
      </c>
      <c r="B124" s="139">
        <v>75</v>
      </c>
      <c r="C124" s="243" t="s">
        <v>452</v>
      </c>
      <c r="D124" s="136" t="s">
        <v>56</v>
      </c>
      <c r="E124" s="136" t="s">
        <v>428</v>
      </c>
      <c r="F124" s="272" t="s">
        <v>429</v>
      </c>
    </row>
    <row r="125" spans="1:6" ht="12">
      <c r="A125" s="132" t="s">
        <v>283</v>
      </c>
      <c r="B125" s="191">
        <v>80</v>
      </c>
      <c r="C125" s="243">
        <v>77</v>
      </c>
      <c r="D125" s="136" t="s">
        <v>56</v>
      </c>
      <c r="E125" s="136" t="s">
        <v>398</v>
      </c>
      <c r="F125" s="282">
        <v>35</v>
      </c>
    </row>
    <row r="126" spans="1:6" ht="12">
      <c r="A126" s="132" t="s">
        <v>56</v>
      </c>
      <c r="B126" s="191">
        <v>80</v>
      </c>
      <c r="C126" s="243"/>
      <c r="D126" s="136">
        <v>1925</v>
      </c>
      <c r="E126" s="148" t="s">
        <v>395</v>
      </c>
      <c r="F126" s="282"/>
    </row>
    <row r="127" spans="1:6" ht="12" customHeight="1">
      <c r="A127" s="132" t="s">
        <v>190</v>
      </c>
      <c r="B127" s="191">
        <v>80</v>
      </c>
      <c r="C127" s="242">
        <v>14</v>
      </c>
      <c r="D127" s="148" t="s">
        <v>168</v>
      </c>
      <c r="E127" s="148"/>
      <c r="F127" s="156">
        <v>107</v>
      </c>
    </row>
    <row r="128" spans="1:6" ht="12.75" thickBot="1">
      <c r="A128" s="132" t="s">
        <v>338</v>
      </c>
      <c r="B128" s="191">
        <v>80</v>
      </c>
      <c r="C128" s="243"/>
      <c r="D128" s="148" t="s">
        <v>186</v>
      </c>
      <c r="E128" s="148" t="s">
        <v>347</v>
      </c>
      <c r="F128" s="249">
        <v>1.8</v>
      </c>
    </row>
    <row r="129" spans="1:6" ht="12">
      <c r="A129" s="132" t="s">
        <v>445</v>
      </c>
      <c r="B129" s="191">
        <v>80</v>
      </c>
      <c r="C129" s="243"/>
      <c r="D129" s="213" t="s">
        <v>186</v>
      </c>
      <c r="E129" s="214"/>
      <c r="F129" s="215"/>
    </row>
    <row r="130" spans="1:6" ht="12.75" thickBot="1">
      <c r="A130" s="132" t="s">
        <v>282</v>
      </c>
      <c r="B130" s="191">
        <v>85</v>
      </c>
      <c r="C130" s="236">
        <v>67</v>
      </c>
      <c r="D130" s="216" t="s">
        <v>47</v>
      </c>
      <c r="E130" s="217" t="s">
        <v>405</v>
      </c>
      <c r="F130" s="249">
        <v>20.4</v>
      </c>
    </row>
    <row r="131" spans="1:3" ht="12">
      <c r="A131" s="146" t="s">
        <v>56</v>
      </c>
      <c r="B131" s="198">
        <v>85</v>
      </c>
      <c r="C131" s="237"/>
    </row>
    <row r="132" spans="1:3" ht="12">
      <c r="A132" s="146" t="s">
        <v>489</v>
      </c>
      <c r="B132" s="198">
        <v>90</v>
      </c>
      <c r="C132" s="237" t="s">
        <v>352</v>
      </c>
    </row>
    <row r="133" spans="1:3" ht="12">
      <c r="A133" s="146" t="s">
        <v>56</v>
      </c>
      <c r="B133" s="198">
        <v>90</v>
      </c>
      <c r="C133" s="237"/>
    </row>
    <row r="134" spans="1:3" ht="12">
      <c r="A134" s="146" t="s">
        <v>280</v>
      </c>
      <c r="B134" s="198">
        <v>90</v>
      </c>
      <c r="C134" s="276" t="s">
        <v>486</v>
      </c>
    </row>
    <row r="135" spans="1:3" ht="12">
      <c r="A135" s="136" t="s">
        <v>172</v>
      </c>
      <c r="B135" s="136">
        <v>95</v>
      </c>
      <c r="C135" s="136">
        <v>22.4</v>
      </c>
    </row>
    <row r="136" spans="1:3" ht="12">
      <c r="A136" s="136" t="s">
        <v>64</v>
      </c>
      <c r="B136" s="136">
        <v>95</v>
      </c>
      <c r="C136" s="240"/>
    </row>
    <row r="137" spans="1:3" ht="12">
      <c r="A137" s="136" t="s">
        <v>188</v>
      </c>
      <c r="B137" s="136">
        <v>100</v>
      </c>
      <c r="C137" s="249" t="s">
        <v>406</v>
      </c>
    </row>
    <row r="138" spans="1:3" ht="12">
      <c r="A138" s="149" t="s">
        <v>65</v>
      </c>
      <c r="B138" s="204">
        <v>100</v>
      </c>
      <c r="C138" s="155" t="s">
        <v>187</v>
      </c>
    </row>
    <row r="139" spans="1:3" ht="12">
      <c r="A139" s="146" t="s">
        <v>431</v>
      </c>
      <c r="B139" s="277">
        <v>100</v>
      </c>
      <c r="C139" s="249" t="s">
        <v>483</v>
      </c>
    </row>
    <row r="140" spans="1:3" ht="12">
      <c r="A140" s="136" t="s">
        <v>338</v>
      </c>
      <c r="B140" s="136">
        <v>110</v>
      </c>
      <c r="C140" s="249"/>
    </row>
    <row r="141" spans="1:3" ht="12">
      <c r="A141" s="132" t="s">
        <v>443</v>
      </c>
      <c r="B141" s="191">
        <v>120</v>
      </c>
      <c r="C141" s="241" t="s">
        <v>490</v>
      </c>
    </row>
    <row r="142" spans="1:3" ht="12">
      <c r="A142" s="132" t="s">
        <v>64</v>
      </c>
      <c r="B142" s="191">
        <v>140</v>
      </c>
      <c r="C142" s="241"/>
    </row>
    <row r="143" spans="1:3" ht="12">
      <c r="A143" s="132" t="s">
        <v>443</v>
      </c>
      <c r="B143" s="191">
        <v>150</v>
      </c>
      <c r="C143" s="241">
        <v>595</v>
      </c>
    </row>
    <row r="144" spans="1:3" ht="12">
      <c r="A144" s="146" t="s">
        <v>64</v>
      </c>
      <c r="B144" s="191">
        <v>150</v>
      </c>
      <c r="C144" s="241"/>
    </row>
    <row r="145" spans="1:3" ht="12">
      <c r="A145" s="146"/>
      <c r="B145" s="191"/>
      <c r="C145" s="241"/>
    </row>
    <row r="146" spans="1:3" ht="12">
      <c r="A146" s="136" t="s">
        <v>64</v>
      </c>
      <c r="B146" s="278">
        <v>180</v>
      </c>
      <c r="C146" s="241" t="s">
        <v>407</v>
      </c>
    </row>
    <row r="147" spans="1:3" ht="12">
      <c r="A147" s="139" t="s">
        <v>338</v>
      </c>
      <c r="B147" s="279">
        <v>180</v>
      </c>
      <c r="C147" s="241" t="s">
        <v>468</v>
      </c>
    </row>
    <row r="148" spans="1:3" ht="12">
      <c r="A148" s="146" t="s">
        <v>431</v>
      </c>
      <c r="B148" s="279">
        <v>190</v>
      </c>
      <c r="C148" s="241" t="s">
        <v>432</v>
      </c>
    </row>
    <row r="149" spans="1:3" ht="12">
      <c r="A149" s="136" t="s">
        <v>64</v>
      </c>
      <c r="B149" s="279">
        <v>190</v>
      </c>
      <c r="C149" s="314" t="s">
        <v>424</v>
      </c>
    </row>
    <row r="150" spans="1:3" ht="12">
      <c r="A150" s="136" t="s">
        <v>319</v>
      </c>
      <c r="B150" s="218">
        <v>200</v>
      </c>
      <c r="C150" s="241" t="s">
        <v>320</v>
      </c>
    </row>
    <row r="151" spans="1:3" ht="12">
      <c r="A151" s="146" t="s">
        <v>431</v>
      </c>
      <c r="B151" s="139">
        <v>200</v>
      </c>
      <c r="C151" s="280" t="s">
        <v>433</v>
      </c>
    </row>
    <row r="152" spans="1:3" ht="12">
      <c r="A152" s="136" t="s">
        <v>338</v>
      </c>
      <c r="B152" s="136">
        <v>200</v>
      </c>
      <c r="C152" s="280" t="s">
        <v>467</v>
      </c>
    </row>
    <row r="153" spans="1:3" ht="12">
      <c r="A153" s="136" t="s">
        <v>64</v>
      </c>
      <c r="B153" s="136">
        <v>250</v>
      </c>
      <c r="C153" s="239" t="s">
        <v>331</v>
      </c>
    </row>
    <row r="154" spans="1:3" ht="12">
      <c r="A154" s="136" t="s">
        <v>59</v>
      </c>
      <c r="B154" s="136">
        <v>260</v>
      </c>
      <c r="C154" s="148" t="s">
        <v>298</v>
      </c>
    </row>
    <row r="155" ht="12"/>
  </sheetData>
  <sheetProtection/>
  <autoFilter ref="A80:A146"/>
  <mergeCells count="29">
    <mergeCell ref="A1:J1"/>
    <mergeCell ref="A2:D2"/>
    <mergeCell ref="E2:I2"/>
    <mergeCell ref="A3:B3"/>
    <mergeCell ref="C3:D3"/>
    <mergeCell ref="G3:H3"/>
    <mergeCell ref="E3:F3"/>
    <mergeCell ref="C61:D61"/>
    <mergeCell ref="A30:B30"/>
    <mergeCell ref="A31:B31"/>
    <mergeCell ref="C37:D37"/>
    <mergeCell ref="C32:D32"/>
    <mergeCell ref="A35:B35"/>
    <mergeCell ref="A63:B63"/>
    <mergeCell ref="A73:B73"/>
    <mergeCell ref="D95:F95"/>
    <mergeCell ref="D79:F79"/>
    <mergeCell ref="D89:F89"/>
    <mergeCell ref="D84:F84"/>
    <mergeCell ref="G113:I113"/>
    <mergeCell ref="G8:H8"/>
    <mergeCell ref="E15:F15"/>
    <mergeCell ref="G12:H12"/>
    <mergeCell ref="G25:H25"/>
    <mergeCell ref="G32:H32"/>
    <mergeCell ref="D104:F104"/>
    <mergeCell ref="G11:H11"/>
    <mergeCell ref="G29:H29"/>
    <mergeCell ref="G79:I79"/>
  </mergeCells>
  <printOptions/>
  <pageMargins left="0.5513888888888889" right="0.24027777777777778" top="0.1597222222222222" bottom="0" header="0.5118055555555555" footer="0.5118055555555555"/>
  <pageSetup horizontalDpi="300" verticalDpi="300" orientation="portrait" paperSize="9" r:id="rId3"/>
  <colBreaks count="1" manualBreakCount="1">
    <brk id="9" max="131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2"/>
  <sheetViews>
    <sheetView tabSelected="1" zoomScalePageLayoutView="0" workbookViewId="0" topLeftCell="A29">
      <selection activeCell="L31" sqref="L31"/>
    </sheetView>
  </sheetViews>
  <sheetFormatPr defaultColWidth="9.00390625" defaultRowHeight="12.75"/>
  <sheetData>
    <row r="1" spans="1:9" ht="12.75">
      <c r="A1" s="425" t="s">
        <v>289</v>
      </c>
      <c r="B1" s="425"/>
      <c r="C1" s="425"/>
      <c r="D1" s="425"/>
      <c r="E1" s="425"/>
      <c r="F1" s="425"/>
      <c r="G1" s="425"/>
      <c r="H1" s="425"/>
      <c r="I1" s="425"/>
    </row>
    <row r="2" spans="1:9" ht="12.75">
      <c r="A2" s="426"/>
      <c r="B2" s="426"/>
      <c r="C2" s="426"/>
      <c r="D2" s="426"/>
      <c r="E2" s="425"/>
      <c r="F2" s="425"/>
      <c r="G2" s="425"/>
      <c r="H2" s="425"/>
      <c r="I2" s="1"/>
    </row>
    <row r="3" ht="13.5" thickBot="1"/>
    <row r="4" spans="1:13" ht="14.25" thickBot="1" thickTop="1">
      <c r="A4" s="434" t="s">
        <v>109</v>
      </c>
      <c r="B4" s="435"/>
      <c r="C4" s="435"/>
      <c r="D4" s="436"/>
      <c r="E4" s="8"/>
      <c r="F4" s="428" t="s">
        <v>108</v>
      </c>
      <c r="G4" s="429"/>
      <c r="H4" s="429"/>
      <c r="I4" s="430"/>
      <c r="M4" s="99"/>
    </row>
    <row r="5" spans="1:9" ht="14.25" thickBot="1" thickTop="1">
      <c r="A5" s="62" t="s">
        <v>5</v>
      </c>
      <c r="B5" s="63" t="s">
        <v>6</v>
      </c>
      <c r="C5" s="63" t="s">
        <v>7</v>
      </c>
      <c r="D5" s="70" t="s">
        <v>8</v>
      </c>
      <c r="F5" s="93" t="s">
        <v>5</v>
      </c>
      <c r="G5" s="72" t="s">
        <v>6</v>
      </c>
      <c r="H5" s="72" t="s">
        <v>7</v>
      </c>
      <c r="I5" s="94" t="s">
        <v>8</v>
      </c>
    </row>
    <row r="6" spans="1:9" ht="13.5" thickTop="1">
      <c r="A6" s="74" t="s">
        <v>107</v>
      </c>
      <c r="B6" s="65" t="s">
        <v>18</v>
      </c>
      <c r="C6" s="61"/>
      <c r="D6" s="92">
        <v>45</v>
      </c>
      <c r="F6" s="81" t="s">
        <v>155</v>
      </c>
      <c r="G6" s="304">
        <v>0.4</v>
      </c>
      <c r="H6" s="90" t="s">
        <v>153</v>
      </c>
      <c r="I6" s="320" t="s">
        <v>487</v>
      </c>
    </row>
    <row r="7" spans="1:14" ht="12.75">
      <c r="A7" s="74" t="s">
        <v>107</v>
      </c>
      <c r="B7" s="64" t="s">
        <v>511</v>
      </c>
      <c r="C7" s="61" t="s">
        <v>512</v>
      </c>
      <c r="D7" s="378"/>
      <c r="F7" s="81" t="s">
        <v>154</v>
      </c>
      <c r="G7" s="304">
        <v>0.5</v>
      </c>
      <c r="H7" s="90" t="s">
        <v>153</v>
      </c>
      <c r="I7" s="320" t="s">
        <v>136</v>
      </c>
      <c r="N7" s="114"/>
    </row>
    <row r="8" spans="1:12" ht="12.75">
      <c r="A8" s="74" t="s">
        <v>107</v>
      </c>
      <c r="B8" s="65">
        <v>1.2</v>
      </c>
      <c r="C8" s="61" t="s">
        <v>513</v>
      </c>
      <c r="D8" s="234"/>
      <c r="F8" s="95" t="s">
        <v>100</v>
      </c>
      <c r="G8" s="305">
        <v>0.8</v>
      </c>
      <c r="H8" s="90" t="s">
        <v>153</v>
      </c>
      <c r="I8" s="246" t="s">
        <v>110</v>
      </c>
      <c r="L8" t="s">
        <v>119</v>
      </c>
    </row>
    <row r="9" spans="1:13" ht="12.75">
      <c r="A9" s="66" t="s">
        <v>211</v>
      </c>
      <c r="B9" s="4">
        <v>1.5</v>
      </c>
      <c r="C9" s="90" t="s">
        <v>439</v>
      </c>
      <c r="D9" s="112">
        <v>4.2</v>
      </c>
      <c r="F9" s="95" t="s">
        <v>392</v>
      </c>
      <c r="G9" s="305">
        <v>1.5</v>
      </c>
      <c r="H9" s="306" t="s">
        <v>153</v>
      </c>
      <c r="I9" s="246" t="s">
        <v>393</v>
      </c>
      <c r="M9" s="11"/>
    </row>
    <row r="10" spans="1:9" ht="12.75">
      <c r="A10" s="3" t="s">
        <v>211</v>
      </c>
      <c r="B10" s="4">
        <v>5</v>
      </c>
      <c r="C10" s="90" t="s">
        <v>364</v>
      </c>
      <c r="D10" s="284">
        <v>11.6</v>
      </c>
      <c r="F10" s="95" t="s">
        <v>100</v>
      </c>
      <c r="G10" s="305">
        <v>1.5</v>
      </c>
      <c r="H10" s="90" t="s">
        <v>383</v>
      </c>
      <c r="I10" s="271">
        <v>6.2</v>
      </c>
    </row>
    <row r="11" spans="1:9" ht="13.5" thickBot="1">
      <c r="A11" s="7" t="s">
        <v>38</v>
      </c>
      <c r="B11" s="82">
        <v>15</v>
      </c>
      <c r="C11" s="88" t="s">
        <v>118</v>
      </c>
      <c r="D11" s="83">
        <v>11</v>
      </c>
      <c r="F11" s="95" t="s">
        <v>100</v>
      </c>
      <c r="G11" s="100">
        <v>2</v>
      </c>
      <c r="H11" s="90" t="s">
        <v>153</v>
      </c>
      <c r="I11" s="274" t="s">
        <v>341</v>
      </c>
    </row>
    <row r="12" spans="1:9" ht="14.25" thickBot="1" thickTop="1">
      <c r="A12" s="292"/>
      <c r="B12" s="293"/>
      <c r="C12" s="294"/>
      <c r="D12" s="295"/>
      <c r="F12" s="95"/>
      <c r="G12" s="305"/>
      <c r="H12" s="90"/>
      <c r="I12" s="271"/>
    </row>
    <row r="13" spans="1:9" ht="14.25" thickBot="1" thickTop="1">
      <c r="A13" s="438" t="s">
        <v>288</v>
      </c>
      <c r="B13" s="439"/>
      <c r="C13" s="439"/>
      <c r="D13" s="440"/>
      <c r="F13" s="95" t="s">
        <v>366</v>
      </c>
      <c r="G13" s="305">
        <v>2.5</v>
      </c>
      <c r="H13" s="90" t="s">
        <v>332</v>
      </c>
      <c r="I13" s="271" t="s">
        <v>110</v>
      </c>
    </row>
    <row r="14" spans="1:9" ht="13.5" thickTop="1">
      <c r="A14" s="75" t="s">
        <v>154</v>
      </c>
      <c r="B14" s="2">
        <v>0.1</v>
      </c>
      <c r="C14" s="71">
        <v>200</v>
      </c>
      <c r="D14" s="113" t="s">
        <v>285</v>
      </c>
      <c r="F14" s="322" t="s">
        <v>366</v>
      </c>
      <c r="G14" s="323">
        <v>2.5</v>
      </c>
      <c r="H14" s="13" t="s">
        <v>365</v>
      </c>
      <c r="I14" s="324" t="s">
        <v>110</v>
      </c>
    </row>
    <row r="15" spans="1:9" ht="12.75">
      <c r="A15" s="74"/>
      <c r="B15" s="5"/>
      <c r="C15" s="4"/>
      <c r="D15" s="68"/>
      <c r="F15" s="95" t="s">
        <v>100</v>
      </c>
      <c r="G15" s="305">
        <v>3</v>
      </c>
      <c r="H15" s="61" t="s">
        <v>354</v>
      </c>
      <c r="I15" s="274" t="s">
        <v>134</v>
      </c>
    </row>
    <row r="16" spans="1:9" ht="13.5" thickBot="1">
      <c r="A16" s="438" t="s">
        <v>317</v>
      </c>
      <c r="B16" s="439"/>
      <c r="C16" s="439"/>
      <c r="D16" s="440"/>
      <c r="F16" s="95" t="s">
        <v>100</v>
      </c>
      <c r="G16" s="305">
        <v>3</v>
      </c>
      <c r="H16" s="61" t="s">
        <v>384</v>
      </c>
      <c r="I16" s="274" t="s">
        <v>440</v>
      </c>
    </row>
    <row r="17" spans="1:12" ht="13.5" thickTop="1">
      <c r="A17" s="75" t="s">
        <v>107</v>
      </c>
      <c r="B17" s="2">
        <v>0.02</v>
      </c>
      <c r="C17" s="71">
        <v>210</v>
      </c>
      <c r="D17" s="245">
        <v>51.5</v>
      </c>
      <c r="F17" s="95" t="s">
        <v>100</v>
      </c>
      <c r="G17" s="305">
        <v>4</v>
      </c>
      <c r="H17" s="90" t="s">
        <v>153</v>
      </c>
      <c r="I17" s="122" t="s">
        <v>200</v>
      </c>
      <c r="L17" t="s">
        <v>20</v>
      </c>
    </row>
    <row r="18" spans="1:9" ht="12.75">
      <c r="A18" s="74" t="s">
        <v>107</v>
      </c>
      <c r="B18" s="5">
        <v>0.02</v>
      </c>
      <c r="C18" s="4">
        <v>50</v>
      </c>
      <c r="D18" s="68">
        <v>72</v>
      </c>
      <c r="F18" s="95" t="s">
        <v>366</v>
      </c>
      <c r="G18" s="305">
        <v>8</v>
      </c>
      <c r="H18" s="90" t="s">
        <v>363</v>
      </c>
      <c r="I18" s="271"/>
    </row>
    <row r="19" spans="1:9" ht="12.75">
      <c r="A19" s="74" t="s">
        <v>107</v>
      </c>
      <c r="B19" s="5">
        <v>0.1</v>
      </c>
      <c r="C19" s="4">
        <v>300</v>
      </c>
      <c r="D19" s="234">
        <v>1</v>
      </c>
      <c r="F19" s="95"/>
      <c r="G19" s="79"/>
      <c r="H19" s="90"/>
      <c r="I19" s="271"/>
    </row>
    <row r="20" spans="1:10" ht="12.75">
      <c r="A20" s="74" t="s">
        <v>107</v>
      </c>
      <c r="B20" s="5">
        <v>0.1</v>
      </c>
      <c r="C20" s="4">
        <v>225</v>
      </c>
      <c r="D20" s="234">
        <v>4.6</v>
      </c>
      <c r="F20" s="61"/>
      <c r="G20" s="61"/>
      <c r="H20" s="61"/>
      <c r="I20" s="321"/>
      <c r="J20" s="11"/>
    </row>
    <row r="21" spans="1:10" ht="12.75">
      <c r="A21" s="74" t="s">
        <v>107</v>
      </c>
      <c r="B21" s="5">
        <v>0.15</v>
      </c>
      <c r="C21" s="4">
        <v>130</v>
      </c>
      <c r="D21" s="234">
        <v>2</v>
      </c>
      <c r="F21" s="84"/>
      <c r="G21" s="85"/>
      <c r="H21" s="85"/>
      <c r="I21" s="86"/>
      <c r="J21" s="11"/>
    </row>
    <row r="22" spans="1:13" ht="13.5" thickBot="1">
      <c r="A22" s="61"/>
      <c r="D22" s="121"/>
      <c r="F22" s="87"/>
      <c r="G22" s="88"/>
      <c r="H22" s="88"/>
      <c r="I22" s="89"/>
      <c r="J22" s="11"/>
      <c r="M22" s="114"/>
    </row>
    <row r="23" spans="1:10" ht="14.25" thickBot="1" thickTop="1">
      <c r="A23" s="120" t="s">
        <v>107</v>
      </c>
      <c r="B23" s="119" t="s">
        <v>26</v>
      </c>
      <c r="C23" s="69">
        <v>250</v>
      </c>
      <c r="D23" s="6">
        <v>59</v>
      </c>
      <c r="F23" s="437"/>
      <c r="G23" s="437"/>
      <c r="H23" s="437"/>
      <c r="I23" s="437"/>
      <c r="J23" s="11"/>
    </row>
    <row r="24" spans="1:10" ht="14.25" thickBot="1" thickTop="1">
      <c r="A24" s="431" t="s">
        <v>302</v>
      </c>
      <c r="B24" s="432"/>
      <c r="C24" s="431"/>
      <c r="D24" s="433"/>
      <c r="J24" s="11"/>
    </row>
    <row r="25" spans="1:10" ht="14.25" thickBot="1" thickTop="1">
      <c r="A25" s="297" t="s">
        <v>5</v>
      </c>
      <c r="B25" s="298" t="s">
        <v>6</v>
      </c>
      <c r="C25" s="298" t="s">
        <v>7</v>
      </c>
      <c r="D25" s="299" t="s">
        <v>8</v>
      </c>
      <c r="F25" s="441" t="s">
        <v>303</v>
      </c>
      <c r="G25" s="442"/>
      <c r="H25" s="442"/>
      <c r="I25" s="443"/>
      <c r="J25" s="11"/>
    </row>
    <row r="26" spans="1:9" ht="14.25" thickBot="1" thickTop="1">
      <c r="A26" s="67" t="s">
        <v>11</v>
      </c>
      <c r="B26" s="304">
        <v>0.25</v>
      </c>
      <c r="C26" s="67">
        <v>60</v>
      </c>
      <c r="D26" s="300">
        <v>2</v>
      </c>
      <c r="F26" s="123" t="s">
        <v>132</v>
      </c>
      <c r="G26" s="123">
        <v>3</v>
      </c>
      <c r="H26" s="123" t="s">
        <v>491</v>
      </c>
      <c r="I26" s="334"/>
    </row>
    <row r="27" spans="1:9" ht="14.25" thickBot="1" thickTop="1">
      <c r="A27" s="79" t="s">
        <v>390</v>
      </c>
      <c r="B27" s="305">
        <v>0.05</v>
      </c>
      <c r="C27" s="79">
        <v>120</v>
      </c>
      <c r="D27" s="302">
        <v>0.8</v>
      </c>
      <c r="F27" s="331"/>
      <c r="G27" s="332"/>
      <c r="H27" s="332"/>
      <c r="I27" s="333"/>
    </row>
    <row r="28" spans="1:9" ht="14.25" thickBot="1" thickTop="1">
      <c r="A28" s="79" t="s">
        <v>386</v>
      </c>
      <c r="B28" s="305">
        <v>0.1</v>
      </c>
      <c r="C28" s="79">
        <v>200</v>
      </c>
      <c r="D28" s="302">
        <v>2.4</v>
      </c>
      <c r="F28" s="123" t="s">
        <v>152</v>
      </c>
      <c r="G28" s="123">
        <v>5</v>
      </c>
      <c r="H28" s="123" t="s">
        <v>166</v>
      </c>
      <c r="I28" s="124"/>
    </row>
    <row r="29" spans="1:9" ht="14.25" thickBot="1" thickTop="1">
      <c r="A29" s="79" t="s">
        <v>386</v>
      </c>
      <c r="B29" s="305">
        <v>0.1</v>
      </c>
      <c r="C29" s="79">
        <v>250</v>
      </c>
      <c r="D29" s="302">
        <v>21.2</v>
      </c>
      <c r="F29" s="441" t="s">
        <v>291</v>
      </c>
      <c r="G29" s="442"/>
      <c r="H29" s="442"/>
      <c r="I29" s="443"/>
    </row>
    <row r="30" spans="1:9" ht="14.25" thickBot="1" thickTop="1">
      <c r="A30" s="79" t="s">
        <v>385</v>
      </c>
      <c r="B30" s="305">
        <v>0.1</v>
      </c>
      <c r="C30" s="79">
        <v>270</v>
      </c>
      <c r="D30" s="302">
        <v>14.4</v>
      </c>
      <c r="F30" s="125" t="s">
        <v>5</v>
      </c>
      <c r="G30" s="125" t="s">
        <v>3</v>
      </c>
      <c r="H30" s="125" t="s">
        <v>293</v>
      </c>
      <c r="I30" s="125" t="s">
        <v>90</v>
      </c>
    </row>
    <row r="31" spans="1:9" ht="14.25" thickBot="1" thickTop="1">
      <c r="A31" s="79" t="s">
        <v>385</v>
      </c>
      <c r="B31" s="305">
        <v>0.1</v>
      </c>
      <c r="C31" s="79">
        <v>260</v>
      </c>
      <c r="D31" s="302">
        <v>5.8</v>
      </c>
      <c r="E31" s="91"/>
      <c r="F31" s="326" t="s">
        <v>460</v>
      </c>
      <c r="G31" s="326">
        <v>16</v>
      </c>
      <c r="H31" s="326">
        <v>1040</v>
      </c>
      <c r="I31" s="326">
        <v>0.8</v>
      </c>
    </row>
    <row r="32" spans="1:9" ht="14.25" thickBot="1" thickTop="1">
      <c r="A32" s="79" t="s">
        <v>390</v>
      </c>
      <c r="B32" s="305">
        <v>0.1</v>
      </c>
      <c r="C32" s="79">
        <v>250</v>
      </c>
      <c r="D32" s="302">
        <v>2.4</v>
      </c>
      <c r="E32" s="11"/>
      <c r="F32" s="326" t="s">
        <v>461</v>
      </c>
      <c r="G32" s="326">
        <v>19</v>
      </c>
      <c r="H32" s="326">
        <v>1020</v>
      </c>
      <c r="I32" s="326">
        <v>1.4</v>
      </c>
    </row>
    <row r="33" spans="1:9" ht="14.25" thickBot="1" thickTop="1">
      <c r="A33" s="79" t="s">
        <v>390</v>
      </c>
      <c r="B33" s="305">
        <v>0.1</v>
      </c>
      <c r="C33" s="79">
        <v>200</v>
      </c>
      <c r="D33" s="302">
        <v>2</v>
      </c>
      <c r="E33" s="11"/>
      <c r="F33" s="326" t="s">
        <v>463</v>
      </c>
      <c r="G33" s="326">
        <v>25</v>
      </c>
      <c r="H33" s="326">
        <v>1040</v>
      </c>
      <c r="I33" s="326"/>
    </row>
    <row r="34" spans="1:9" ht="14.25" thickBot="1" thickTop="1">
      <c r="A34" s="79" t="s">
        <v>13</v>
      </c>
      <c r="B34" s="305">
        <v>0.1</v>
      </c>
      <c r="C34" s="79">
        <v>240</v>
      </c>
      <c r="D34" s="302">
        <v>17</v>
      </c>
      <c r="E34" s="11"/>
      <c r="F34" s="123" t="s">
        <v>292</v>
      </c>
      <c r="G34" s="123">
        <v>25</v>
      </c>
      <c r="H34" s="123">
        <v>115</v>
      </c>
      <c r="I34" s="123">
        <v>3.6</v>
      </c>
    </row>
    <row r="35" spans="1:9" ht="14.25" thickBot="1" thickTop="1">
      <c r="A35" s="79" t="s">
        <v>390</v>
      </c>
      <c r="B35" s="305">
        <v>0.15</v>
      </c>
      <c r="C35" s="79">
        <v>200</v>
      </c>
      <c r="D35" s="302" t="s">
        <v>532</v>
      </c>
      <c r="E35" s="11"/>
      <c r="F35" s="123" t="s">
        <v>292</v>
      </c>
      <c r="G35" s="123">
        <v>25</v>
      </c>
      <c r="H35" s="123">
        <v>135</v>
      </c>
      <c r="I35" s="123">
        <v>2.8</v>
      </c>
    </row>
    <row r="36" spans="1:9" ht="14.25" thickBot="1" thickTop="1">
      <c r="A36" s="79" t="s">
        <v>386</v>
      </c>
      <c r="B36" s="305">
        <v>0.2</v>
      </c>
      <c r="C36" s="79">
        <v>270</v>
      </c>
      <c r="D36" s="302">
        <v>19.6</v>
      </c>
      <c r="E36" s="11"/>
      <c r="F36" s="123" t="s">
        <v>479</v>
      </c>
      <c r="G36" s="123">
        <v>25</v>
      </c>
      <c r="H36" s="123">
        <v>1600</v>
      </c>
      <c r="I36" s="123">
        <v>3.4</v>
      </c>
    </row>
    <row r="37" spans="1:9" ht="14.25" thickBot="1" thickTop="1">
      <c r="A37" s="79" t="s">
        <v>386</v>
      </c>
      <c r="B37" s="305">
        <v>0.2</v>
      </c>
      <c r="C37" s="79">
        <v>250</v>
      </c>
      <c r="D37" s="303">
        <v>4</v>
      </c>
      <c r="E37" s="11"/>
      <c r="F37" s="123" t="s">
        <v>292</v>
      </c>
      <c r="G37" s="123">
        <v>25</v>
      </c>
      <c r="H37" s="123">
        <v>68</v>
      </c>
      <c r="I37" s="123">
        <v>1.4</v>
      </c>
    </row>
    <row r="38" spans="1:9" ht="14.25" thickBot="1" thickTop="1">
      <c r="A38" s="79" t="s">
        <v>436</v>
      </c>
      <c r="B38" s="305">
        <v>0.2</v>
      </c>
      <c r="C38" s="79">
        <v>200</v>
      </c>
      <c r="D38" s="302">
        <v>1.4</v>
      </c>
      <c r="E38" s="11"/>
      <c r="F38" s="123" t="s">
        <v>292</v>
      </c>
      <c r="G38" s="123">
        <v>30</v>
      </c>
      <c r="H38" s="123">
        <v>155</v>
      </c>
      <c r="I38" s="123">
        <v>4.8</v>
      </c>
    </row>
    <row r="39" spans="1:9" ht="14.25" thickBot="1" thickTop="1">
      <c r="A39" s="79" t="s">
        <v>435</v>
      </c>
      <c r="B39" s="305">
        <v>0.2</v>
      </c>
      <c r="C39" s="79">
        <v>250</v>
      </c>
      <c r="D39" s="302">
        <v>4.2</v>
      </c>
      <c r="F39" s="123" t="s">
        <v>292</v>
      </c>
      <c r="G39" s="123">
        <v>30</v>
      </c>
      <c r="H39" s="123">
        <v>1000</v>
      </c>
      <c r="I39" s="123">
        <v>3.2</v>
      </c>
    </row>
    <row r="40" spans="1:9" ht="14.25" thickBot="1" thickTop="1">
      <c r="A40" s="79" t="s">
        <v>13</v>
      </c>
      <c r="B40" s="305">
        <v>0.2</v>
      </c>
      <c r="C40" s="79">
        <v>240</v>
      </c>
      <c r="D40" s="302">
        <v>1</v>
      </c>
      <c r="F40" s="123" t="s">
        <v>292</v>
      </c>
      <c r="G40" s="123">
        <v>30</v>
      </c>
      <c r="H40" s="123">
        <v>124</v>
      </c>
      <c r="I40" s="123">
        <v>3.8</v>
      </c>
    </row>
    <row r="41" spans="1:9" ht="14.25" thickBot="1" thickTop="1">
      <c r="A41" s="79" t="s">
        <v>13</v>
      </c>
      <c r="B41" s="305">
        <v>0.2</v>
      </c>
      <c r="C41" s="79">
        <v>250</v>
      </c>
      <c r="D41" s="302">
        <v>1.4</v>
      </c>
      <c r="F41" s="123" t="s">
        <v>292</v>
      </c>
      <c r="G41" s="123">
        <v>30</v>
      </c>
      <c r="H41" s="123">
        <v>113</v>
      </c>
      <c r="I41" s="123">
        <v>3.6</v>
      </c>
    </row>
    <row r="42" spans="1:9" ht="14.25" thickBot="1" thickTop="1">
      <c r="A42" s="79" t="s">
        <v>390</v>
      </c>
      <c r="B42" s="305">
        <v>0.3</v>
      </c>
      <c r="C42" s="79">
        <v>250</v>
      </c>
      <c r="D42" s="302">
        <v>3.4</v>
      </c>
      <c r="F42" s="123" t="s">
        <v>481</v>
      </c>
      <c r="G42" s="123">
        <v>30</v>
      </c>
      <c r="H42" s="123"/>
      <c r="I42" s="123" t="s">
        <v>482</v>
      </c>
    </row>
    <row r="43" spans="1:10" ht="14.25" thickBot="1" thickTop="1">
      <c r="A43" s="79" t="s">
        <v>390</v>
      </c>
      <c r="B43" s="305">
        <v>0.3</v>
      </c>
      <c r="C43" s="79">
        <v>240</v>
      </c>
      <c r="D43" s="302">
        <v>5.4</v>
      </c>
      <c r="F43" s="123" t="s">
        <v>462</v>
      </c>
      <c r="G43" s="123">
        <v>30</v>
      </c>
      <c r="H43" s="123">
        <v>720</v>
      </c>
      <c r="I43" s="123">
        <v>2</v>
      </c>
      <c r="J43" s="11"/>
    </row>
    <row r="44" spans="1:10" ht="14.25" thickBot="1" thickTop="1">
      <c r="A44" s="79" t="s">
        <v>390</v>
      </c>
      <c r="B44" s="305">
        <v>0.3</v>
      </c>
      <c r="C44" s="79">
        <v>250</v>
      </c>
      <c r="D44" s="302">
        <v>6.2</v>
      </c>
      <c r="F44" s="123" t="s">
        <v>480</v>
      </c>
      <c r="G44" s="123">
        <v>35</v>
      </c>
      <c r="H44" s="123">
        <v>960</v>
      </c>
      <c r="I44" s="123">
        <v>3.8</v>
      </c>
      <c r="J44" s="11"/>
    </row>
    <row r="45" spans="1:10" ht="14.25" thickBot="1" thickTop="1">
      <c r="A45" s="379" t="s">
        <v>516</v>
      </c>
      <c r="B45" s="380">
        <v>0.35</v>
      </c>
      <c r="C45" s="379">
        <v>250</v>
      </c>
      <c r="D45" s="381">
        <v>4.6</v>
      </c>
      <c r="F45" s="123" t="s">
        <v>292</v>
      </c>
      <c r="G45" s="123">
        <v>40</v>
      </c>
      <c r="H45" s="123">
        <v>155</v>
      </c>
      <c r="I45" s="123">
        <v>8.8</v>
      </c>
      <c r="J45" s="11"/>
    </row>
    <row r="46" spans="1:10" ht="14.25" thickBot="1" thickTop="1">
      <c r="A46" s="79" t="s">
        <v>410</v>
      </c>
      <c r="B46" s="305" t="s">
        <v>515</v>
      </c>
      <c r="C46" s="79">
        <v>260</v>
      </c>
      <c r="D46" s="302">
        <v>5</v>
      </c>
      <c r="F46" s="123" t="s">
        <v>461</v>
      </c>
      <c r="G46" s="123">
        <v>40</v>
      </c>
      <c r="H46" s="123">
        <v>1590</v>
      </c>
      <c r="I46" s="123">
        <v>10</v>
      </c>
      <c r="J46" s="11"/>
    </row>
    <row r="47" spans="1:10" ht="14.25" thickBot="1" thickTop="1">
      <c r="A47" s="79" t="s">
        <v>533</v>
      </c>
      <c r="B47" s="304">
        <v>0.4</v>
      </c>
      <c r="C47" s="79">
        <v>250</v>
      </c>
      <c r="D47" s="302">
        <v>3</v>
      </c>
      <c r="F47" s="123" t="s">
        <v>294</v>
      </c>
      <c r="G47" s="123">
        <v>30</v>
      </c>
      <c r="H47" s="123">
        <v>280</v>
      </c>
      <c r="I47" s="123">
        <v>8.6</v>
      </c>
      <c r="J47" s="11"/>
    </row>
    <row r="48" spans="1:10" ht="14.25" thickBot="1" thickTop="1">
      <c r="A48" s="79" t="s">
        <v>387</v>
      </c>
      <c r="B48" s="304">
        <v>0.4</v>
      </c>
      <c r="C48" s="79">
        <v>140</v>
      </c>
      <c r="D48" s="302">
        <v>18.6</v>
      </c>
      <c r="F48" s="123" t="s">
        <v>294</v>
      </c>
      <c r="G48" s="123">
        <v>35</v>
      </c>
      <c r="H48" s="123">
        <v>117</v>
      </c>
      <c r="I48" s="123">
        <v>4.2</v>
      </c>
      <c r="J48" s="11"/>
    </row>
    <row r="49" spans="1:9" ht="14.25" thickBot="1" thickTop="1">
      <c r="A49" s="301" t="s">
        <v>11</v>
      </c>
      <c r="B49" s="304">
        <v>0.5</v>
      </c>
      <c r="C49" s="67">
        <v>55</v>
      </c>
      <c r="D49" s="300">
        <v>117.5</v>
      </c>
      <c r="F49" s="123" t="s">
        <v>294</v>
      </c>
      <c r="G49" s="123">
        <v>40</v>
      </c>
      <c r="H49" s="123">
        <v>90</v>
      </c>
      <c r="I49" s="123">
        <v>4.8</v>
      </c>
    </row>
    <row r="50" spans="1:9" ht="14.25" thickBot="1" thickTop="1">
      <c r="A50" s="79" t="s">
        <v>13</v>
      </c>
      <c r="B50" s="305">
        <v>0.5</v>
      </c>
      <c r="C50" s="79">
        <v>300</v>
      </c>
      <c r="D50" s="302">
        <v>2.4</v>
      </c>
      <c r="F50" s="123" t="s">
        <v>294</v>
      </c>
      <c r="G50" s="123">
        <v>60</v>
      </c>
      <c r="H50" s="123">
        <v>53</v>
      </c>
      <c r="I50" s="123">
        <v>6.6</v>
      </c>
    </row>
    <row r="51" spans="1:4" ht="13.5" thickTop="1">
      <c r="A51" s="67" t="s">
        <v>12</v>
      </c>
      <c r="B51" s="304">
        <v>0.6</v>
      </c>
      <c r="C51" s="67">
        <v>250</v>
      </c>
      <c r="D51" s="300">
        <v>30.5</v>
      </c>
    </row>
    <row r="52" spans="1:9" ht="12.75">
      <c r="A52" s="67" t="s">
        <v>12</v>
      </c>
      <c r="B52" s="304">
        <v>0.6</v>
      </c>
      <c r="C52" s="67">
        <v>250</v>
      </c>
      <c r="D52" s="300">
        <v>61</v>
      </c>
      <c r="F52" s="427"/>
      <c r="G52" s="427"/>
      <c r="H52" s="427"/>
      <c r="I52" s="427"/>
    </row>
    <row r="53" spans="1:9" ht="12.75">
      <c r="A53" s="67" t="s">
        <v>13</v>
      </c>
      <c r="B53" s="304">
        <v>0.6</v>
      </c>
      <c r="C53" s="67">
        <v>300</v>
      </c>
      <c r="D53" s="300">
        <v>7</v>
      </c>
      <c r="F53" s="315"/>
      <c r="G53" s="316"/>
      <c r="H53" s="316"/>
      <c r="I53" s="317"/>
    </row>
    <row r="54" spans="1:9" ht="12.75">
      <c r="A54" s="79" t="s">
        <v>385</v>
      </c>
      <c r="B54" s="305">
        <v>0.6</v>
      </c>
      <c r="C54" s="79">
        <v>270</v>
      </c>
      <c r="D54" s="302">
        <v>25.6</v>
      </c>
      <c r="F54" s="11"/>
      <c r="G54" s="293"/>
      <c r="H54" s="318"/>
      <c r="I54" s="319"/>
    </row>
    <row r="55" spans="1:9" ht="12.75">
      <c r="A55" s="79" t="s">
        <v>388</v>
      </c>
      <c r="B55" s="305">
        <v>0.6</v>
      </c>
      <c r="C55" s="79">
        <v>260</v>
      </c>
      <c r="D55" s="302">
        <v>32.6</v>
      </c>
      <c r="F55" s="11"/>
      <c r="G55" s="293"/>
      <c r="H55" s="318"/>
      <c r="I55" s="319"/>
    </row>
    <row r="56" spans="1:9" ht="12.75">
      <c r="A56" s="79" t="s">
        <v>389</v>
      </c>
      <c r="B56" s="305">
        <v>0.6</v>
      </c>
      <c r="C56" s="79">
        <v>275</v>
      </c>
      <c r="D56" s="302">
        <v>20.4</v>
      </c>
      <c r="F56" s="11"/>
      <c r="G56" s="11"/>
      <c r="H56" s="11"/>
      <c r="I56" s="11"/>
    </row>
    <row r="57" spans="1:9" ht="12.75">
      <c r="A57" s="79" t="s">
        <v>13</v>
      </c>
      <c r="B57" s="305">
        <v>1</v>
      </c>
      <c r="C57" s="79">
        <v>250</v>
      </c>
      <c r="D57" s="302">
        <v>10.5</v>
      </c>
      <c r="F57" s="11"/>
      <c r="G57" s="11"/>
      <c r="H57" s="11"/>
      <c r="I57" s="11"/>
    </row>
    <row r="58" spans="1:4" ht="12.75">
      <c r="A58" s="79" t="s">
        <v>13</v>
      </c>
      <c r="B58" s="305">
        <v>1</v>
      </c>
      <c r="C58" s="79">
        <v>250</v>
      </c>
      <c r="D58" s="302" t="s">
        <v>451</v>
      </c>
    </row>
    <row r="59" spans="1:4" ht="12.75">
      <c r="A59" s="67" t="s">
        <v>11</v>
      </c>
      <c r="B59" s="304">
        <v>1.2</v>
      </c>
      <c r="C59" s="67">
        <v>80</v>
      </c>
      <c r="D59" s="300">
        <v>10</v>
      </c>
    </row>
    <row r="60" spans="1:4" ht="12.75">
      <c r="A60" s="79" t="s">
        <v>386</v>
      </c>
      <c r="B60" s="305">
        <v>1.5</v>
      </c>
      <c r="C60" s="79">
        <v>270</v>
      </c>
      <c r="D60" s="302">
        <v>30.2</v>
      </c>
    </row>
    <row r="61" spans="1:4" ht="12.75">
      <c r="A61" s="81" t="s">
        <v>281</v>
      </c>
      <c r="B61" s="100">
        <v>16</v>
      </c>
      <c r="C61" s="90" t="s">
        <v>148</v>
      </c>
      <c r="D61" s="90">
        <v>34</v>
      </c>
    </row>
    <row r="62" spans="1:4" ht="12.75">
      <c r="A62" s="61" t="s">
        <v>391</v>
      </c>
      <c r="B62" s="79">
        <v>0.5</v>
      </c>
      <c r="C62" s="302">
        <v>250</v>
      </c>
      <c r="D62" s="302">
        <v>14.2</v>
      </c>
    </row>
  </sheetData>
  <sheetProtection/>
  <mergeCells count="12">
    <mergeCell ref="F29:I29"/>
    <mergeCell ref="A16:D16"/>
    <mergeCell ref="A1:I1"/>
    <mergeCell ref="A2:D2"/>
    <mergeCell ref="E2:H2"/>
    <mergeCell ref="F52:I52"/>
    <mergeCell ref="F4:I4"/>
    <mergeCell ref="A24:D24"/>
    <mergeCell ref="A4:D4"/>
    <mergeCell ref="F23:I23"/>
    <mergeCell ref="A13:D13"/>
    <mergeCell ref="F25:I25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L87"/>
  <sheetViews>
    <sheetView zoomScalePageLayoutView="0" workbookViewId="0" topLeftCell="A12">
      <selection activeCell="A86" sqref="A86:E86"/>
    </sheetView>
  </sheetViews>
  <sheetFormatPr defaultColWidth="9.00390625" defaultRowHeight="12.75"/>
  <cols>
    <col min="1" max="1" width="8.375" style="0" customWidth="1"/>
    <col min="2" max="2" width="7.125" style="0" customWidth="1"/>
    <col min="4" max="4" width="9.375" style="0" customWidth="1"/>
    <col min="5" max="5" width="8.25390625" style="0" customWidth="1"/>
    <col min="6" max="6" width="4.125" style="0" customWidth="1"/>
    <col min="7" max="7" width="7.00390625" style="0" customWidth="1"/>
    <col min="8" max="8" width="6.375" style="0" customWidth="1"/>
    <col min="9" max="9" width="9.625" style="0" customWidth="1"/>
    <col min="10" max="10" width="9.75390625" style="0" customWidth="1"/>
    <col min="11" max="11" width="7.75390625" style="0" customWidth="1"/>
  </cols>
  <sheetData>
    <row r="1" spans="1:11" ht="14.25">
      <c r="A1" s="9" t="s">
        <v>290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pans="1:10" ht="15.75">
      <c r="A2" s="448" t="s">
        <v>183</v>
      </c>
      <c r="B2" s="448"/>
      <c r="C2" s="448"/>
      <c r="D2" s="448"/>
      <c r="E2" s="449" t="s">
        <v>71</v>
      </c>
      <c r="F2" s="449"/>
      <c r="G2" s="449"/>
      <c r="H2" s="447"/>
      <c r="I2" s="447"/>
      <c r="J2" s="10"/>
    </row>
    <row r="3" spans="1:10" ht="15.75" customHeight="1" thickBot="1">
      <c r="A3" s="448" t="s">
        <v>184</v>
      </c>
      <c r="B3" s="448"/>
      <c r="C3" s="448"/>
      <c r="D3" s="448"/>
      <c r="E3" s="449"/>
      <c r="F3" s="449"/>
      <c r="G3" s="449"/>
      <c r="H3" s="450" t="s">
        <v>70</v>
      </c>
      <c r="I3" s="450"/>
      <c r="J3" s="450"/>
    </row>
    <row r="4" spans="1:5" ht="13.5" thickTop="1">
      <c r="A4" s="451" t="s">
        <v>72</v>
      </c>
      <c r="B4" s="451"/>
      <c r="C4" s="451"/>
      <c r="D4" s="451"/>
      <c r="E4" s="451"/>
    </row>
    <row r="5" spans="1:5" ht="24">
      <c r="A5" s="104" t="s">
        <v>5</v>
      </c>
      <c r="B5" s="104" t="s">
        <v>73</v>
      </c>
      <c r="C5" s="104" t="s">
        <v>74</v>
      </c>
      <c r="D5" s="104" t="s">
        <v>75</v>
      </c>
      <c r="E5" s="105" t="s">
        <v>76</v>
      </c>
    </row>
    <row r="6" spans="1:5" ht="12.75">
      <c r="A6" s="80"/>
      <c r="B6" s="80"/>
      <c r="C6" s="80"/>
      <c r="D6" s="80"/>
      <c r="E6" s="101"/>
    </row>
    <row r="7" spans="1:5" ht="12.75">
      <c r="A7" s="80" t="s">
        <v>178</v>
      </c>
      <c r="B7" s="80">
        <v>0.8</v>
      </c>
      <c r="C7" s="80">
        <v>1200</v>
      </c>
      <c r="D7" s="80" t="s">
        <v>179</v>
      </c>
      <c r="E7" s="101"/>
    </row>
    <row r="8" spans="1:11" ht="12.75">
      <c r="A8" s="80" t="s">
        <v>178</v>
      </c>
      <c r="B8" s="80">
        <v>0.8</v>
      </c>
      <c r="C8" s="80">
        <v>1000</v>
      </c>
      <c r="D8" s="80" t="s">
        <v>179</v>
      </c>
      <c r="E8" s="101"/>
      <c r="G8" s="115"/>
      <c r="H8" s="115"/>
      <c r="I8" s="115"/>
      <c r="J8" s="115"/>
      <c r="K8" s="116"/>
    </row>
    <row r="9" spans="1:11" ht="12.75" customHeight="1">
      <c r="A9" s="80" t="s">
        <v>180</v>
      </c>
      <c r="B9" s="80">
        <v>1</v>
      </c>
      <c r="C9" s="80">
        <v>1000</v>
      </c>
      <c r="D9" s="80" t="s">
        <v>179</v>
      </c>
      <c r="E9" s="101"/>
      <c r="G9" s="117"/>
      <c r="H9" s="117"/>
      <c r="I9" s="117"/>
      <c r="J9" s="117"/>
      <c r="K9" s="103"/>
    </row>
    <row r="10" spans="1:11" ht="12.75" customHeight="1">
      <c r="A10" s="80" t="s">
        <v>77</v>
      </c>
      <c r="B10" s="80">
        <v>1</v>
      </c>
      <c r="C10" s="80">
        <v>1200</v>
      </c>
      <c r="D10" s="80">
        <v>4000</v>
      </c>
      <c r="E10" s="235" t="s">
        <v>110</v>
      </c>
      <c r="G10" s="117"/>
      <c r="H10" s="118"/>
      <c r="I10" s="118"/>
      <c r="J10" s="118"/>
      <c r="K10" s="103"/>
    </row>
    <row r="11" spans="1:11" ht="12.75">
      <c r="A11" s="80" t="s">
        <v>77</v>
      </c>
      <c r="B11" s="80">
        <v>1.2</v>
      </c>
      <c r="C11" s="80">
        <v>1200</v>
      </c>
      <c r="D11" s="80">
        <v>3000</v>
      </c>
      <c r="E11" s="235" t="s">
        <v>60</v>
      </c>
      <c r="G11" s="102"/>
      <c r="H11" s="11"/>
      <c r="I11" s="11"/>
      <c r="J11" s="11"/>
      <c r="K11" s="11"/>
    </row>
    <row r="12" spans="1:11" ht="12.75">
      <c r="A12" s="80" t="s">
        <v>55</v>
      </c>
      <c r="B12" s="80">
        <v>1.5</v>
      </c>
      <c r="C12" s="80">
        <v>1500</v>
      </c>
      <c r="D12" s="80">
        <v>1050</v>
      </c>
      <c r="E12" s="235" t="s">
        <v>110</v>
      </c>
      <c r="G12" s="118"/>
      <c r="H12" s="118"/>
      <c r="I12" s="118"/>
      <c r="J12" s="118"/>
      <c r="K12" s="12"/>
    </row>
    <row r="13" spans="1:11" ht="12.75">
      <c r="A13" s="80" t="s">
        <v>77</v>
      </c>
      <c r="B13" s="80">
        <v>1.5</v>
      </c>
      <c r="C13" s="80"/>
      <c r="D13" s="80"/>
      <c r="E13" s="235"/>
      <c r="G13" s="117"/>
      <c r="H13" s="117"/>
      <c r="I13" s="117"/>
      <c r="J13" s="117"/>
      <c r="K13" s="103"/>
    </row>
    <row r="14" spans="1:11" ht="12.75">
      <c r="A14" s="327" t="s">
        <v>469</v>
      </c>
      <c r="B14" s="327">
        <v>2</v>
      </c>
      <c r="C14" s="327">
        <v>1000</v>
      </c>
      <c r="D14" s="327">
        <v>1500</v>
      </c>
      <c r="E14" s="235" t="s">
        <v>134</v>
      </c>
      <c r="G14" s="117" t="s">
        <v>20</v>
      </c>
      <c r="H14" s="117"/>
      <c r="I14" s="117"/>
      <c r="J14" s="117"/>
      <c r="K14" s="103"/>
    </row>
    <row r="15" spans="1:11" ht="12.75">
      <c r="A15" s="106" t="s">
        <v>396</v>
      </c>
      <c r="B15" s="106">
        <v>2</v>
      </c>
      <c r="C15" s="106">
        <v>1500</v>
      </c>
      <c r="D15" s="106">
        <v>2000</v>
      </c>
      <c r="E15" s="235">
        <v>180</v>
      </c>
      <c r="G15" s="117"/>
      <c r="H15" s="117"/>
      <c r="I15" s="117"/>
      <c r="J15" s="117"/>
      <c r="K15" s="103"/>
    </row>
    <row r="16" spans="1:11" ht="12.75">
      <c r="A16" s="80" t="s">
        <v>212</v>
      </c>
      <c r="B16" s="80">
        <v>2</v>
      </c>
      <c r="C16" s="80">
        <v>1500</v>
      </c>
      <c r="D16" s="80">
        <v>1800</v>
      </c>
      <c r="E16" s="235" t="s">
        <v>348</v>
      </c>
      <c r="G16" s="117"/>
      <c r="H16" s="117"/>
      <c r="I16" s="117"/>
      <c r="J16" s="117"/>
      <c r="K16" s="103"/>
    </row>
    <row r="17" spans="1:12" ht="12.75">
      <c r="A17" s="73" t="s">
        <v>77</v>
      </c>
      <c r="B17" s="73">
        <v>2</v>
      </c>
      <c r="C17" s="73">
        <v>1000</v>
      </c>
      <c r="D17" s="73">
        <v>1500</v>
      </c>
      <c r="E17" s="248"/>
      <c r="G17" s="11"/>
      <c r="H17" s="11"/>
      <c r="I17" s="11"/>
      <c r="J17" s="11"/>
      <c r="K17" s="11"/>
      <c r="L17" s="11"/>
    </row>
    <row r="18" spans="1:11" ht="12.75">
      <c r="A18" s="73" t="s">
        <v>77</v>
      </c>
      <c r="B18" s="73">
        <v>2</v>
      </c>
      <c r="C18" s="73">
        <v>1000</v>
      </c>
      <c r="D18" s="73">
        <v>1500</v>
      </c>
      <c r="E18" s="248">
        <v>180</v>
      </c>
      <c r="G18" s="102"/>
      <c r="H18" s="11"/>
      <c r="I18" s="11"/>
      <c r="J18" s="11"/>
      <c r="K18" s="11"/>
    </row>
    <row r="19" spans="1:11" ht="12.75">
      <c r="A19" s="73" t="s">
        <v>77</v>
      </c>
      <c r="B19" s="73">
        <v>2</v>
      </c>
      <c r="C19" s="73">
        <v>1500</v>
      </c>
      <c r="D19" s="73" t="s">
        <v>295</v>
      </c>
      <c r="E19" s="248" t="s">
        <v>520</v>
      </c>
      <c r="G19" s="117"/>
      <c r="H19" s="117"/>
      <c r="I19" s="117"/>
      <c r="J19" s="117"/>
      <c r="K19" s="103"/>
    </row>
    <row r="20" spans="1:11" ht="12.75">
      <c r="A20" s="73" t="s">
        <v>79</v>
      </c>
      <c r="B20" s="73">
        <v>2</v>
      </c>
      <c r="C20" s="73">
        <v>2000</v>
      </c>
      <c r="D20" s="73">
        <v>1500</v>
      </c>
      <c r="E20" s="108" t="s">
        <v>122</v>
      </c>
      <c r="G20" s="117"/>
      <c r="H20" s="117"/>
      <c r="I20" s="117"/>
      <c r="J20" s="117"/>
      <c r="K20" s="103"/>
    </row>
    <row r="21" spans="1:11" ht="12.75">
      <c r="A21" s="77" t="s">
        <v>420</v>
      </c>
      <c r="B21" s="77">
        <v>2</v>
      </c>
      <c r="C21" s="77">
        <v>1500</v>
      </c>
      <c r="D21" s="77" t="s">
        <v>421</v>
      </c>
      <c r="E21" s="235"/>
      <c r="G21" s="117"/>
      <c r="H21" s="117"/>
      <c r="I21" s="117"/>
      <c r="J21" s="117"/>
      <c r="K21" s="103"/>
    </row>
    <row r="22" spans="1:11" ht="12.75">
      <c r="A22" s="329" t="s">
        <v>484</v>
      </c>
      <c r="B22" s="329">
        <v>2</v>
      </c>
      <c r="C22" s="329">
        <v>1200</v>
      </c>
      <c r="D22" s="329">
        <v>2560</v>
      </c>
      <c r="E22" s="235" t="s">
        <v>110</v>
      </c>
      <c r="G22" s="103"/>
      <c r="H22" s="117"/>
      <c r="I22" s="117"/>
      <c r="J22" s="117"/>
      <c r="K22" s="103"/>
    </row>
    <row r="23" spans="1:11" ht="12.75">
      <c r="A23" s="77" t="s">
        <v>458</v>
      </c>
      <c r="B23" s="77">
        <v>2.5</v>
      </c>
      <c r="C23" s="77">
        <v>1500</v>
      </c>
      <c r="D23" s="77">
        <v>4000</v>
      </c>
      <c r="E23" s="235" t="s">
        <v>459</v>
      </c>
      <c r="F23" s="96"/>
      <c r="G23" s="103"/>
      <c r="H23" s="117"/>
      <c r="I23" s="117"/>
      <c r="J23" s="117"/>
      <c r="K23" s="103"/>
    </row>
    <row r="24" spans="1:10" ht="12.75">
      <c r="A24" s="77" t="s">
        <v>420</v>
      </c>
      <c r="B24" s="77">
        <v>3</v>
      </c>
      <c r="C24" s="77">
        <v>1500</v>
      </c>
      <c r="D24" s="77">
        <v>1112</v>
      </c>
      <c r="E24" s="235"/>
      <c r="F24" s="98"/>
      <c r="G24" s="13"/>
      <c r="H24" s="13"/>
      <c r="I24" s="13"/>
      <c r="J24" s="13"/>
    </row>
    <row r="25" spans="1:6" ht="12.75">
      <c r="A25" s="106" t="s">
        <v>350</v>
      </c>
      <c r="B25" s="106">
        <v>3</v>
      </c>
      <c r="C25" s="106">
        <v>1000</v>
      </c>
      <c r="D25" s="118">
        <v>1500</v>
      </c>
      <c r="E25" s="283" t="s">
        <v>379</v>
      </c>
      <c r="F25" s="97"/>
    </row>
    <row r="26" spans="1:11" ht="12.75">
      <c r="A26" s="101"/>
      <c r="B26" s="80"/>
      <c r="C26" s="80"/>
      <c r="D26" s="80"/>
      <c r="E26" s="107"/>
      <c r="G26" s="11"/>
      <c r="H26" s="11"/>
      <c r="I26" s="11"/>
      <c r="J26" s="11"/>
      <c r="K26" s="11"/>
    </row>
    <row r="27" spans="1:6" ht="12.75">
      <c r="A27" s="80" t="s">
        <v>78</v>
      </c>
      <c r="B27" s="80">
        <v>4</v>
      </c>
      <c r="C27" s="80">
        <v>1500</v>
      </c>
      <c r="D27" s="80">
        <v>3500</v>
      </c>
      <c r="E27" s="235" t="s">
        <v>519</v>
      </c>
      <c r="F27" s="13"/>
    </row>
    <row r="28" spans="1:6" ht="12.75">
      <c r="A28" s="80" t="s">
        <v>176</v>
      </c>
      <c r="B28" s="80">
        <v>5</v>
      </c>
      <c r="C28" s="80">
        <v>825</v>
      </c>
      <c r="D28" s="80">
        <v>1000</v>
      </c>
      <c r="E28" s="101" t="s">
        <v>110</v>
      </c>
      <c r="F28" s="13"/>
    </row>
    <row r="29" spans="1:10" ht="12.75">
      <c r="A29" s="80" t="s">
        <v>176</v>
      </c>
      <c r="B29" s="80">
        <v>5</v>
      </c>
      <c r="C29" s="80">
        <v>1000</v>
      </c>
      <c r="D29" s="80">
        <v>1000</v>
      </c>
      <c r="E29" s="107" t="s">
        <v>110</v>
      </c>
      <c r="G29" s="13"/>
      <c r="H29" s="13"/>
      <c r="I29" s="13"/>
      <c r="J29" s="13"/>
    </row>
    <row r="30" spans="1:10" ht="12.75">
      <c r="A30" s="101" t="s">
        <v>176</v>
      </c>
      <c r="B30" s="80">
        <v>5</v>
      </c>
      <c r="C30" s="80">
        <v>1880</v>
      </c>
      <c r="D30" s="80">
        <v>1000</v>
      </c>
      <c r="E30" s="101" t="s">
        <v>110</v>
      </c>
      <c r="G30" s="13"/>
      <c r="H30" s="13"/>
      <c r="I30" s="13"/>
      <c r="J30" s="13"/>
    </row>
    <row r="31" spans="1:10" ht="12.75">
      <c r="A31" s="80" t="s">
        <v>78</v>
      </c>
      <c r="B31" s="80">
        <v>6</v>
      </c>
      <c r="C31" s="80" t="s">
        <v>276</v>
      </c>
      <c r="D31" s="80">
        <v>4035</v>
      </c>
      <c r="E31" s="107">
        <v>1850</v>
      </c>
      <c r="G31" s="13"/>
      <c r="H31" s="13"/>
      <c r="I31" s="13"/>
      <c r="J31" s="13"/>
    </row>
    <row r="32" spans="1:10" ht="12.75">
      <c r="A32" s="80" t="s">
        <v>156</v>
      </c>
      <c r="B32" s="80">
        <v>6</v>
      </c>
      <c r="C32" s="80">
        <v>50</v>
      </c>
      <c r="D32" s="80">
        <v>3000</v>
      </c>
      <c r="E32" s="235" t="s">
        <v>510</v>
      </c>
      <c r="G32" s="13"/>
      <c r="H32" s="13"/>
      <c r="I32" s="13"/>
      <c r="J32" s="13"/>
    </row>
    <row r="33" spans="1:10" ht="12.75">
      <c r="A33" s="77" t="s">
        <v>447</v>
      </c>
      <c r="B33" s="77">
        <v>8</v>
      </c>
      <c r="C33" s="77">
        <v>1000</v>
      </c>
      <c r="D33" s="77">
        <v>1060</v>
      </c>
      <c r="E33" s="235" t="s">
        <v>444</v>
      </c>
      <c r="G33" s="13"/>
      <c r="H33" s="13"/>
      <c r="I33" s="13"/>
      <c r="J33" s="13"/>
    </row>
    <row r="34" spans="1:5" ht="12.75">
      <c r="A34" s="106">
        <v>2017</v>
      </c>
      <c r="B34" s="106">
        <v>10</v>
      </c>
      <c r="C34" s="106">
        <v>360</v>
      </c>
      <c r="D34" s="106">
        <v>825</v>
      </c>
      <c r="E34" s="235" t="s">
        <v>110</v>
      </c>
    </row>
    <row r="35" spans="1:5" ht="12.75">
      <c r="A35" s="80" t="s">
        <v>69</v>
      </c>
      <c r="B35" s="80">
        <v>10</v>
      </c>
      <c r="C35" s="80">
        <v>250</v>
      </c>
      <c r="D35" s="80">
        <v>1520</v>
      </c>
      <c r="E35" s="235">
        <v>10.6</v>
      </c>
    </row>
    <row r="36" spans="1:5" ht="14.25" customHeight="1">
      <c r="A36" s="80" t="s">
        <v>69</v>
      </c>
      <c r="B36" s="80">
        <v>10</v>
      </c>
      <c r="C36" s="80">
        <v>800</v>
      </c>
      <c r="D36" s="80">
        <v>540</v>
      </c>
      <c r="E36" s="235" t="s">
        <v>110</v>
      </c>
    </row>
    <row r="37" spans="1:5" ht="14.25" customHeight="1">
      <c r="A37" s="80" t="s">
        <v>174</v>
      </c>
      <c r="B37" s="77">
        <v>12</v>
      </c>
      <c r="C37" s="77">
        <v>1020</v>
      </c>
      <c r="D37" s="77">
        <v>1170</v>
      </c>
      <c r="E37" s="235"/>
    </row>
    <row r="38" spans="1:5" ht="12.75">
      <c r="A38" s="80" t="s">
        <v>62</v>
      </c>
      <c r="B38" s="77">
        <v>16</v>
      </c>
      <c r="C38" s="77"/>
      <c r="D38" s="77"/>
      <c r="E38" s="235">
        <v>10</v>
      </c>
    </row>
    <row r="39" spans="1:5" ht="12.75">
      <c r="A39" s="312" t="s">
        <v>64</v>
      </c>
      <c r="B39" s="77">
        <v>16</v>
      </c>
      <c r="C39" s="77">
        <v>270</v>
      </c>
      <c r="D39" s="77">
        <v>430</v>
      </c>
      <c r="E39" s="235" t="s">
        <v>122</v>
      </c>
    </row>
    <row r="40" spans="1:5" ht="12.75">
      <c r="A40" s="312" t="s">
        <v>64</v>
      </c>
      <c r="B40" s="77">
        <v>16</v>
      </c>
      <c r="C40" s="77">
        <v>280</v>
      </c>
      <c r="D40" s="77">
        <v>300</v>
      </c>
      <c r="E40" s="235"/>
    </row>
    <row r="41" spans="1:5" ht="12.75">
      <c r="A41" s="312" t="s">
        <v>64</v>
      </c>
      <c r="B41" s="77">
        <v>16</v>
      </c>
      <c r="C41" s="77">
        <v>100</v>
      </c>
      <c r="D41" s="77">
        <v>360</v>
      </c>
      <c r="E41" s="235"/>
    </row>
    <row r="42" spans="1:5" ht="12.75">
      <c r="A42" s="80" t="s">
        <v>64</v>
      </c>
      <c r="B42" s="77">
        <v>20</v>
      </c>
      <c r="C42" s="77">
        <v>730</v>
      </c>
      <c r="D42" s="77">
        <v>1240</v>
      </c>
      <c r="E42" s="235"/>
    </row>
    <row r="43" spans="1:5" ht="12.75">
      <c r="A43" s="80" t="s">
        <v>64</v>
      </c>
      <c r="B43" s="77">
        <v>22</v>
      </c>
      <c r="C43" s="77">
        <v>860</v>
      </c>
      <c r="D43" s="77">
        <v>1020</v>
      </c>
      <c r="E43" s="235"/>
    </row>
    <row r="44" spans="1:5" ht="12.75">
      <c r="A44" s="80" t="s">
        <v>64</v>
      </c>
      <c r="B44" s="77">
        <v>25</v>
      </c>
      <c r="C44" s="77">
        <v>300</v>
      </c>
      <c r="D44" s="77">
        <v>360</v>
      </c>
      <c r="E44" s="235" t="s">
        <v>379</v>
      </c>
    </row>
    <row r="45" spans="1:5" ht="12.75">
      <c r="A45" s="80" t="s">
        <v>64</v>
      </c>
      <c r="B45" s="80">
        <v>35</v>
      </c>
      <c r="C45" s="80">
        <v>1250</v>
      </c>
      <c r="D45" s="80">
        <v>1240</v>
      </c>
      <c r="E45" s="235" t="s">
        <v>507</v>
      </c>
    </row>
    <row r="46" spans="1:5" ht="12.75">
      <c r="A46" s="106" t="s">
        <v>64</v>
      </c>
      <c r="B46" s="106">
        <v>40</v>
      </c>
      <c r="C46" s="106">
        <v>1020</v>
      </c>
      <c r="D46" s="106">
        <v>1420</v>
      </c>
      <c r="E46" s="235" t="s">
        <v>110</v>
      </c>
    </row>
    <row r="47" spans="1:5" ht="12.75">
      <c r="A47" s="106" t="s">
        <v>64</v>
      </c>
      <c r="B47" s="106">
        <v>40</v>
      </c>
      <c r="C47" s="106">
        <v>300</v>
      </c>
      <c r="D47" s="106">
        <v>1500</v>
      </c>
      <c r="E47" s="235" t="s">
        <v>110</v>
      </c>
    </row>
    <row r="48" spans="1:5" ht="12.75">
      <c r="A48" s="106" t="s">
        <v>64</v>
      </c>
      <c r="B48" s="106">
        <v>50</v>
      </c>
      <c r="C48" s="106">
        <v>520</v>
      </c>
      <c r="D48" s="106">
        <v>1003</v>
      </c>
      <c r="E48" s="235" t="s">
        <v>110</v>
      </c>
    </row>
    <row r="49" spans="1:5" ht="12.75">
      <c r="A49" s="106" t="s">
        <v>64</v>
      </c>
      <c r="B49" s="106">
        <v>50</v>
      </c>
      <c r="C49" s="106">
        <v>1250</v>
      </c>
      <c r="D49" s="106">
        <v>1780</v>
      </c>
      <c r="E49" s="235" t="s">
        <v>110</v>
      </c>
    </row>
    <row r="50" spans="1:5" ht="12.75">
      <c r="A50" s="80" t="s">
        <v>114</v>
      </c>
      <c r="B50" s="80">
        <v>50</v>
      </c>
      <c r="C50" s="80">
        <v>100</v>
      </c>
      <c r="D50" s="80">
        <v>355</v>
      </c>
      <c r="E50" s="235" t="s">
        <v>110</v>
      </c>
    </row>
    <row r="51" spans="1:5" ht="12.75">
      <c r="A51" s="80" t="s">
        <v>64</v>
      </c>
      <c r="B51" s="80">
        <v>55</v>
      </c>
      <c r="C51" s="80">
        <v>120</v>
      </c>
      <c r="D51" s="80">
        <v>310</v>
      </c>
      <c r="E51" s="235" t="s">
        <v>110</v>
      </c>
    </row>
    <row r="52" spans="1:5" ht="12.75">
      <c r="A52" s="80" t="s">
        <v>64</v>
      </c>
      <c r="B52" s="80">
        <v>60</v>
      </c>
      <c r="C52" s="80"/>
      <c r="D52" s="80"/>
      <c r="E52" s="235">
        <v>5.4</v>
      </c>
    </row>
    <row r="53" spans="1:5" ht="12.75">
      <c r="A53" s="80" t="s">
        <v>64</v>
      </c>
      <c r="B53" s="77">
        <v>65</v>
      </c>
      <c r="C53" s="77">
        <v>100</v>
      </c>
      <c r="D53" s="77">
        <v>200</v>
      </c>
      <c r="E53" s="235" t="s">
        <v>110</v>
      </c>
    </row>
    <row r="54" spans="1:5" ht="12.75">
      <c r="A54" s="80" t="s">
        <v>64</v>
      </c>
      <c r="B54" s="77">
        <v>75</v>
      </c>
      <c r="C54" s="77">
        <v>120</v>
      </c>
      <c r="D54" s="77">
        <v>175</v>
      </c>
      <c r="E54" s="235" t="s">
        <v>110</v>
      </c>
    </row>
    <row r="55" spans="1:5" ht="12.75">
      <c r="A55" s="80" t="s">
        <v>64</v>
      </c>
      <c r="B55" s="106">
        <v>80</v>
      </c>
      <c r="C55" s="106">
        <v>150</v>
      </c>
      <c r="D55" s="106">
        <v>340</v>
      </c>
      <c r="E55" s="107" t="s">
        <v>110</v>
      </c>
    </row>
    <row r="56" spans="1:5" ht="12.75">
      <c r="A56" s="80" t="s">
        <v>64</v>
      </c>
      <c r="B56" s="80">
        <v>80</v>
      </c>
      <c r="C56" s="80">
        <v>160</v>
      </c>
      <c r="D56" s="80" t="s">
        <v>441</v>
      </c>
      <c r="E56" s="235" t="s">
        <v>110</v>
      </c>
    </row>
    <row r="57" spans="1:5" ht="12.75">
      <c r="A57" s="80" t="s">
        <v>64</v>
      </c>
      <c r="B57" s="77">
        <v>80</v>
      </c>
      <c r="C57" s="77">
        <v>160</v>
      </c>
      <c r="D57" s="77">
        <v>780</v>
      </c>
      <c r="E57" s="235" t="s">
        <v>110</v>
      </c>
    </row>
    <row r="58" spans="1:5" ht="12.75">
      <c r="A58" s="80" t="s">
        <v>64</v>
      </c>
      <c r="B58" s="77">
        <v>80</v>
      </c>
      <c r="C58" s="77" t="s">
        <v>442</v>
      </c>
      <c r="D58" s="77">
        <v>205</v>
      </c>
      <c r="E58" s="235" t="s">
        <v>110</v>
      </c>
    </row>
    <row r="59" spans="1:5" ht="12.75">
      <c r="A59" s="80" t="s">
        <v>64</v>
      </c>
      <c r="B59" s="80">
        <v>80</v>
      </c>
      <c r="C59" s="80">
        <v>75</v>
      </c>
      <c r="D59" s="80">
        <v>300</v>
      </c>
      <c r="E59" s="235" t="s">
        <v>110</v>
      </c>
    </row>
    <row r="60" spans="1:5" ht="12.75">
      <c r="A60" s="80" t="s">
        <v>64</v>
      </c>
      <c r="B60" s="77">
        <v>80</v>
      </c>
      <c r="C60" s="77">
        <v>85</v>
      </c>
      <c r="D60" s="77">
        <v>255</v>
      </c>
      <c r="E60" s="235" t="s">
        <v>110</v>
      </c>
    </row>
    <row r="61" spans="1:5" ht="12.75">
      <c r="A61" s="80" t="s">
        <v>64</v>
      </c>
      <c r="B61" s="77">
        <v>80</v>
      </c>
      <c r="C61" s="77">
        <v>75</v>
      </c>
      <c r="D61" s="77">
        <v>265</v>
      </c>
      <c r="E61" s="235" t="s">
        <v>110</v>
      </c>
    </row>
    <row r="62" spans="1:5" ht="12.75">
      <c r="A62" s="80" t="s">
        <v>114</v>
      </c>
      <c r="B62" s="77">
        <v>80</v>
      </c>
      <c r="C62" s="77">
        <v>800</v>
      </c>
      <c r="D62" s="77">
        <v>450</v>
      </c>
      <c r="E62" s="235" t="s">
        <v>110</v>
      </c>
    </row>
    <row r="63" spans="1:5" ht="12.75">
      <c r="A63" s="80" t="s">
        <v>64</v>
      </c>
      <c r="B63" s="80">
        <v>85</v>
      </c>
      <c r="C63" s="80">
        <v>240</v>
      </c>
      <c r="D63" s="80">
        <v>430</v>
      </c>
      <c r="E63" s="107" t="s">
        <v>110</v>
      </c>
    </row>
    <row r="64" spans="1:5" ht="12.75">
      <c r="A64" s="80">
        <v>1933</v>
      </c>
      <c r="B64" s="80">
        <v>90</v>
      </c>
      <c r="C64" s="80">
        <v>425</v>
      </c>
      <c r="D64" s="80">
        <v>500</v>
      </c>
      <c r="E64" s="235"/>
    </row>
    <row r="65" spans="1:5" ht="12.75">
      <c r="A65" s="80" t="s">
        <v>64</v>
      </c>
      <c r="B65" s="80">
        <v>100</v>
      </c>
      <c r="C65" s="80">
        <v>260</v>
      </c>
      <c r="D65" s="80">
        <v>900</v>
      </c>
      <c r="E65" s="107" t="s">
        <v>110</v>
      </c>
    </row>
    <row r="66" spans="1:5" ht="12.75">
      <c r="A66" s="80" t="s">
        <v>64</v>
      </c>
      <c r="B66" s="80">
        <v>120</v>
      </c>
      <c r="C66" s="80">
        <v>125</v>
      </c>
      <c r="D66" s="80">
        <v>810</v>
      </c>
      <c r="E66" s="235" t="s">
        <v>446</v>
      </c>
    </row>
    <row r="67" spans="1:5" ht="12.75">
      <c r="A67" s="80" t="s">
        <v>277</v>
      </c>
      <c r="B67" s="80">
        <v>125</v>
      </c>
      <c r="C67" s="80">
        <v>255</v>
      </c>
      <c r="D67" s="80">
        <v>400</v>
      </c>
      <c r="E67" s="107" t="s">
        <v>110</v>
      </c>
    </row>
    <row r="68" spans="1:5" ht="12.75">
      <c r="A68" s="80" t="s">
        <v>277</v>
      </c>
      <c r="B68" s="80">
        <v>130</v>
      </c>
      <c r="C68" s="80">
        <v>255</v>
      </c>
      <c r="D68" s="80">
        <v>430</v>
      </c>
      <c r="E68" s="107" t="s">
        <v>110</v>
      </c>
    </row>
    <row r="69" spans="1:5" ht="12.75">
      <c r="A69" s="80" t="s">
        <v>277</v>
      </c>
      <c r="B69" s="80">
        <v>130</v>
      </c>
      <c r="C69" s="80">
        <v>255</v>
      </c>
      <c r="D69" s="80">
        <v>420</v>
      </c>
      <c r="E69" s="107" t="s">
        <v>110</v>
      </c>
    </row>
    <row r="70" spans="1:5" ht="12.75">
      <c r="A70" s="80" t="s">
        <v>105</v>
      </c>
      <c r="B70" s="80">
        <v>140</v>
      </c>
      <c r="C70" s="80">
        <v>260</v>
      </c>
      <c r="D70" s="80">
        <v>590</v>
      </c>
      <c r="E70" s="101"/>
    </row>
    <row r="71" spans="1:5" ht="12.75">
      <c r="A71" s="80" t="s">
        <v>105</v>
      </c>
      <c r="B71" s="80">
        <v>140</v>
      </c>
      <c r="C71" s="80">
        <v>270</v>
      </c>
      <c r="D71" s="80">
        <v>440</v>
      </c>
      <c r="E71" s="101"/>
    </row>
    <row r="72" spans="1:5" ht="12.75">
      <c r="A72" s="80" t="s">
        <v>105</v>
      </c>
      <c r="B72" s="80">
        <v>120</v>
      </c>
      <c r="C72" s="80">
        <v>385</v>
      </c>
      <c r="D72" s="80">
        <v>620</v>
      </c>
      <c r="E72" s="101"/>
    </row>
    <row r="73" spans="1:5" ht="12.75">
      <c r="A73" s="80" t="s">
        <v>59</v>
      </c>
      <c r="B73" s="80">
        <v>142</v>
      </c>
      <c r="C73" s="80">
        <v>175</v>
      </c>
      <c r="D73" s="80">
        <v>660</v>
      </c>
      <c r="E73" s="101">
        <v>50</v>
      </c>
    </row>
    <row r="74" spans="1:5" ht="12.75">
      <c r="A74" s="80" t="s">
        <v>105</v>
      </c>
      <c r="B74" s="80">
        <v>200</v>
      </c>
      <c r="C74" s="80">
        <v>220</v>
      </c>
      <c r="D74" s="80">
        <v>460</v>
      </c>
      <c r="E74" s="101"/>
    </row>
    <row r="75" spans="1:5" ht="12.75">
      <c r="A75" s="444" t="s">
        <v>80</v>
      </c>
      <c r="B75" s="445"/>
      <c r="C75" s="445"/>
      <c r="D75" s="445"/>
      <c r="E75" s="446"/>
    </row>
    <row r="76" spans="1:5" ht="12.75">
      <c r="A76" s="80" t="s">
        <v>204</v>
      </c>
      <c r="B76" s="80">
        <v>1</v>
      </c>
      <c r="C76" s="80">
        <v>490</v>
      </c>
      <c r="D76" s="80">
        <v>1200</v>
      </c>
      <c r="E76" s="111">
        <v>1.4</v>
      </c>
    </row>
    <row r="77" spans="1:5" ht="12.75">
      <c r="A77" s="80" t="s">
        <v>204</v>
      </c>
      <c r="B77" s="80">
        <v>1</v>
      </c>
      <c r="C77" s="80">
        <v>380</v>
      </c>
      <c r="D77" s="80">
        <v>700</v>
      </c>
      <c r="E77" s="109"/>
    </row>
    <row r="78" spans="1:5" ht="12.75">
      <c r="A78" s="80" t="s">
        <v>287</v>
      </c>
      <c r="B78" s="80">
        <v>1.5</v>
      </c>
      <c r="C78" s="80">
        <v>1000</v>
      </c>
      <c r="D78" s="80">
        <v>2000</v>
      </c>
      <c r="E78" s="107" t="s">
        <v>205</v>
      </c>
    </row>
    <row r="79" spans="1:5" ht="12.75">
      <c r="A79" s="80"/>
      <c r="B79" s="80"/>
      <c r="C79" s="80"/>
      <c r="D79" s="80"/>
      <c r="E79" s="107"/>
    </row>
    <row r="80" spans="1:5" ht="12.75">
      <c r="A80" s="80" t="s">
        <v>81</v>
      </c>
      <c r="B80" s="80">
        <v>2</v>
      </c>
      <c r="C80" s="80">
        <v>1010</v>
      </c>
      <c r="D80" s="80">
        <v>2000</v>
      </c>
      <c r="E80" s="80" t="s">
        <v>121</v>
      </c>
    </row>
    <row r="81" spans="1:5" ht="12.75">
      <c r="A81" s="101"/>
      <c r="B81" s="101"/>
      <c r="C81" s="101"/>
      <c r="D81" s="101"/>
      <c r="E81" s="101"/>
    </row>
    <row r="82" spans="1:5" ht="12.75">
      <c r="A82" s="101"/>
      <c r="B82" s="101"/>
      <c r="C82" s="101"/>
      <c r="D82" s="101"/>
      <c r="E82" s="101"/>
    </row>
    <row r="83" spans="1:5" ht="12.75">
      <c r="A83" s="80"/>
      <c r="B83" s="80"/>
      <c r="C83" s="80"/>
      <c r="D83" s="80"/>
      <c r="E83" s="80"/>
    </row>
    <row r="84" spans="1:5" ht="12.75">
      <c r="A84" s="80" t="s">
        <v>81</v>
      </c>
      <c r="B84" s="80">
        <v>14</v>
      </c>
      <c r="C84" s="80">
        <v>1010</v>
      </c>
      <c r="D84" s="80">
        <v>2000</v>
      </c>
      <c r="E84" s="235" t="s">
        <v>318</v>
      </c>
    </row>
    <row r="85" spans="1:5" ht="12.75">
      <c r="A85" s="80" t="s">
        <v>81</v>
      </c>
      <c r="B85" s="80">
        <v>18</v>
      </c>
      <c r="C85" s="80">
        <v>320</v>
      </c>
      <c r="D85" s="80">
        <v>900</v>
      </c>
      <c r="E85" s="235" t="s">
        <v>110</v>
      </c>
    </row>
    <row r="86" spans="1:5" ht="12.75">
      <c r="A86" s="80"/>
      <c r="B86" s="80"/>
      <c r="C86" s="80"/>
      <c r="D86" s="80"/>
      <c r="E86" s="80"/>
    </row>
    <row r="87" spans="1:5" ht="12.75">
      <c r="A87" s="80" t="s">
        <v>81</v>
      </c>
      <c r="B87" s="80">
        <v>20</v>
      </c>
      <c r="C87" s="80">
        <v>1000</v>
      </c>
      <c r="D87" s="80">
        <v>2000</v>
      </c>
      <c r="E87" s="80" t="s">
        <v>110</v>
      </c>
    </row>
  </sheetData>
  <sheetProtection/>
  <mergeCells count="8">
    <mergeCell ref="A75:E75"/>
    <mergeCell ref="H2:I2"/>
    <mergeCell ref="A3:D3"/>
    <mergeCell ref="E3:G3"/>
    <mergeCell ref="H3:J3"/>
    <mergeCell ref="A4:E4"/>
    <mergeCell ref="A2:D2"/>
    <mergeCell ref="E2:G2"/>
  </mergeCells>
  <hyperlinks>
    <hyperlink ref="H3" r:id="rId1" display="http://metmk.com.ua/"/>
  </hyperlinks>
  <printOptions/>
  <pageMargins left="0.7479166666666667" right="0.7479166666666667" top="0.19027777777777777" bottom="0.1798611111111111" header="0.5118055555555555" footer="0.5118055555555555"/>
  <pageSetup horizontalDpi="300" verticalDpi="300" orientation="portrait" paperSize="9" r:id="rId4"/>
  <rowBreaks count="1" manualBreakCount="1">
    <brk id="37" max="9" man="1"/>
  </rowBreaks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2"/>
  <sheetViews>
    <sheetView workbookViewId="0" topLeftCell="A10">
      <selection activeCell="B30" sqref="B30"/>
    </sheetView>
  </sheetViews>
  <sheetFormatPr defaultColWidth="9.00390625" defaultRowHeight="12.75"/>
  <cols>
    <col min="1" max="1" width="21.75390625" style="114" customWidth="1"/>
    <col min="2" max="2" width="11.875" style="114" customWidth="1"/>
    <col min="3" max="3" width="14.00390625" style="114" customWidth="1"/>
    <col min="4" max="4" width="12.875" style="114" customWidth="1"/>
    <col min="5" max="5" width="20.25390625" style="114" customWidth="1"/>
    <col min="6" max="6" width="9.125" style="114" customWidth="1"/>
    <col min="7" max="7" width="10.125" style="114" customWidth="1"/>
    <col min="8" max="16384" width="9.125" style="114" customWidth="1"/>
  </cols>
  <sheetData>
    <row r="1" spans="1:7" ht="13.5" thickBot="1">
      <c r="A1" s="455" t="s">
        <v>246</v>
      </c>
      <c r="B1" s="456"/>
      <c r="C1" s="457"/>
      <c r="D1" s="221"/>
      <c r="E1" s="479" t="s">
        <v>495</v>
      </c>
      <c r="F1" s="480"/>
      <c r="G1" s="481"/>
    </row>
    <row r="2" spans="1:7" ht="15">
      <c r="A2" s="222">
        <v>14</v>
      </c>
      <c r="B2" s="467">
        <v>97</v>
      </c>
      <c r="C2" s="482"/>
      <c r="E2" s="340" t="s">
        <v>496</v>
      </c>
      <c r="F2" s="341" t="s">
        <v>128</v>
      </c>
      <c r="G2" s="342">
        <v>182</v>
      </c>
    </row>
    <row r="3" spans="1:7" ht="15">
      <c r="A3" s="224">
        <v>20</v>
      </c>
      <c r="B3" s="469">
        <v>44</v>
      </c>
      <c r="C3" s="483"/>
      <c r="E3" s="343" t="s">
        <v>220</v>
      </c>
      <c r="F3" s="344">
        <v>7</v>
      </c>
      <c r="G3" s="345">
        <v>54.8</v>
      </c>
    </row>
    <row r="4" spans="1:7" ht="15">
      <c r="A4" s="224">
        <v>36</v>
      </c>
      <c r="B4" s="469">
        <v>94</v>
      </c>
      <c r="C4" s="483"/>
      <c r="E4" s="340" t="s">
        <v>496</v>
      </c>
      <c r="F4" s="341">
        <v>8</v>
      </c>
      <c r="G4" s="342" t="s">
        <v>60</v>
      </c>
    </row>
    <row r="5" spans="1:7" ht="15.75" thickBot="1">
      <c r="A5" s="223">
        <v>60</v>
      </c>
      <c r="B5" s="472">
        <v>63</v>
      </c>
      <c r="C5" s="484"/>
      <c r="E5" s="340" t="s">
        <v>496</v>
      </c>
      <c r="F5" s="341">
        <v>10</v>
      </c>
      <c r="G5" s="342">
        <v>7</v>
      </c>
    </row>
    <row r="6" spans="1:7" ht="15.75" thickBot="1">
      <c r="A6" s="455" t="s">
        <v>247</v>
      </c>
      <c r="B6" s="456"/>
      <c r="C6" s="457"/>
      <c r="E6" s="340" t="s">
        <v>262</v>
      </c>
      <c r="F6" s="341">
        <v>22</v>
      </c>
      <c r="G6" s="342">
        <v>170</v>
      </c>
    </row>
    <row r="7" spans="1:7" ht="15">
      <c r="A7" s="346">
        <v>18</v>
      </c>
      <c r="B7" s="467">
        <v>42</v>
      </c>
      <c r="C7" s="468"/>
      <c r="E7" s="347" t="s">
        <v>261</v>
      </c>
      <c r="F7" s="344">
        <v>24</v>
      </c>
      <c r="G7" s="345">
        <v>11</v>
      </c>
    </row>
    <row r="8" spans="1:7" ht="15">
      <c r="A8" s="348">
        <v>20</v>
      </c>
      <c r="B8" s="469">
        <v>295</v>
      </c>
      <c r="C8" s="470"/>
      <c r="E8" s="343" t="s">
        <v>243</v>
      </c>
      <c r="F8" s="344">
        <v>25</v>
      </c>
      <c r="G8" s="345">
        <v>125</v>
      </c>
    </row>
    <row r="9" spans="1:7" ht="15.75" thickBot="1">
      <c r="A9" s="349">
        <v>62</v>
      </c>
      <c r="B9" s="472">
        <v>60</v>
      </c>
      <c r="C9" s="473"/>
      <c r="E9" s="350" t="s">
        <v>373</v>
      </c>
      <c r="F9" s="351">
        <v>30</v>
      </c>
      <c r="G9" s="352">
        <v>120</v>
      </c>
    </row>
    <row r="10" spans="1:7" ht="13.5" thickBot="1">
      <c r="A10" s="455" t="s">
        <v>248</v>
      </c>
      <c r="B10" s="456"/>
      <c r="C10" s="457"/>
      <c r="E10"/>
      <c r="F10"/>
      <c r="G10"/>
    </row>
    <row r="11" spans="1:7" ht="13.5" thickBot="1">
      <c r="A11" s="349">
        <v>56</v>
      </c>
      <c r="B11" s="472">
        <v>42</v>
      </c>
      <c r="C11" s="473"/>
      <c r="E11"/>
      <c r="F11"/>
      <c r="G11"/>
    </row>
    <row r="12" spans="1:7" ht="13.5" thickBot="1">
      <c r="A12" s="455" t="s">
        <v>497</v>
      </c>
      <c r="B12" s="456"/>
      <c r="C12" s="457"/>
      <c r="E12" s="455" t="s">
        <v>222</v>
      </c>
      <c r="F12" s="456"/>
      <c r="G12" s="457"/>
    </row>
    <row r="13" spans="1:7" ht="12.75">
      <c r="A13" s="346" t="s">
        <v>498</v>
      </c>
      <c r="B13" s="467">
        <v>23.4</v>
      </c>
      <c r="C13" s="468"/>
      <c r="E13" s="353" t="s">
        <v>223</v>
      </c>
      <c r="F13" s="354" t="s">
        <v>210</v>
      </c>
      <c r="G13" s="355"/>
    </row>
    <row r="14" spans="1:7" ht="13.5" thickBot="1">
      <c r="A14" s="349">
        <v>28</v>
      </c>
      <c r="B14" s="472">
        <v>47.5</v>
      </c>
      <c r="C14" s="473"/>
      <c r="E14" s="346" t="s">
        <v>36</v>
      </c>
      <c r="F14" s="222">
        <v>3500</v>
      </c>
      <c r="G14" s="356"/>
    </row>
    <row r="15" spans="1:7" ht="13.5" thickBot="1">
      <c r="A15" s="455" t="s">
        <v>286</v>
      </c>
      <c r="B15" s="456"/>
      <c r="C15" s="457"/>
      <c r="E15" s="348" t="s">
        <v>124</v>
      </c>
      <c r="F15" s="224" t="s">
        <v>233</v>
      </c>
      <c r="G15" s="357"/>
    </row>
    <row r="16" spans="1:7" ht="13.5" thickBot="1">
      <c r="A16" s="358">
        <v>50</v>
      </c>
      <c r="B16" s="359" t="s">
        <v>241</v>
      </c>
      <c r="C16" s="360" t="s">
        <v>240</v>
      </c>
      <c r="E16" s="348" t="s">
        <v>224</v>
      </c>
      <c r="F16" s="224">
        <v>2.4</v>
      </c>
      <c r="G16" s="357"/>
    </row>
    <row r="17" spans="1:7" ht="12.75">
      <c r="A17" s="361" t="s">
        <v>499</v>
      </c>
      <c r="B17" s="362"/>
      <c r="C17" s="363"/>
      <c r="E17" s="348" t="s">
        <v>225</v>
      </c>
      <c r="F17" s="224">
        <v>4.2</v>
      </c>
      <c r="G17" s="357"/>
    </row>
    <row r="18" spans="1:7" ht="12.75">
      <c r="A18" s="225" t="s">
        <v>239</v>
      </c>
      <c r="B18" s="476">
        <v>350</v>
      </c>
      <c r="C18" s="476"/>
      <c r="E18" s="348" t="s">
        <v>226</v>
      </c>
      <c r="F18" s="224">
        <v>17</v>
      </c>
      <c r="G18" s="357"/>
    </row>
    <row r="19" spans="1:7" ht="12.75">
      <c r="A19" s="364">
        <v>28</v>
      </c>
      <c r="B19" s="469">
        <v>550</v>
      </c>
      <c r="C19" s="470"/>
      <c r="E19" s="348" t="s">
        <v>227</v>
      </c>
      <c r="F19" s="224">
        <v>6.6</v>
      </c>
      <c r="G19" s="357"/>
    </row>
    <row r="20" spans="1:7" ht="12.75">
      <c r="A20" s="348">
        <v>30</v>
      </c>
      <c r="B20" s="469"/>
      <c r="C20" s="470"/>
      <c r="E20" s="348" t="s">
        <v>228</v>
      </c>
      <c r="F20" s="224">
        <v>9.8</v>
      </c>
      <c r="G20" s="357"/>
    </row>
    <row r="21" spans="1:7" ht="12.75">
      <c r="A21" s="224">
        <v>34</v>
      </c>
      <c r="B21" s="469">
        <v>380</v>
      </c>
      <c r="C21" s="470"/>
      <c r="E21" s="348" t="s">
        <v>195</v>
      </c>
      <c r="F21" s="224">
        <v>6.6</v>
      </c>
      <c r="G21" s="357"/>
    </row>
    <row r="22" spans="1:7" ht="12.75">
      <c r="A22" s="148">
        <v>32</v>
      </c>
      <c r="B22" s="477" t="s">
        <v>141</v>
      </c>
      <c r="C22" s="478"/>
      <c r="E22" s="348" t="s">
        <v>229</v>
      </c>
      <c r="F22" s="224">
        <v>15</v>
      </c>
      <c r="G22" s="357" t="s">
        <v>475</v>
      </c>
    </row>
    <row r="23" spans="1:7" ht="12.75">
      <c r="A23" s="365">
        <v>35</v>
      </c>
      <c r="B23" s="474">
        <v>1590</v>
      </c>
      <c r="C23" s="475"/>
      <c r="E23" s="348" t="s">
        <v>230</v>
      </c>
      <c r="F23" s="224" t="s">
        <v>238</v>
      </c>
      <c r="G23" s="357"/>
    </row>
    <row r="24" spans="1:7" ht="12.75">
      <c r="A24" s="365">
        <v>56</v>
      </c>
      <c r="B24" s="474" t="s">
        <v>170</v>
      </c>
      <c r="C24" s="475"/>
      <c r="E24" s="348" t="s">
        <v>231</v>
      </c>
      <c r="F24" s="224">
        <v>31.4</v>
      </c>
      <c r="G24" s="357"/>
    </row>
    <row r="25" spans="1:7" ht="13.5" thickBot="1">
      <c r="A25" s="216">
        <v>76</v>
      </c>
      <c r="B25" s="460" t="s">
        <v>60</v>
      </c>
      <c r="C25" s="461"/>
      <c r="E25" s="349" t="s">
        <v>232</v>
      </c>
      <c r="F25" s="366">
        <v>55.6</v>
      </c>
      <c r="G25" s="367"/>
    </row>
    <row r="26" spans="1:3" ht="13.5" thickBot="1">
      <c r="A26" s="462" t="s">
        <v>500</v>
      </c>
      <c r="B26" s="463"/>
      <c r="C26" s="464"/>
    </row>
    <row r="27" spans="1:8" ht="13.5" thickBot="1">
      <c r="A27" s="368" t="s">
        <v>501</v>
      </c>
      <c r="B27" s="465" t="s">
        <v>206</v>
      </c>
      <c r="C27" s="466"/>
      <c r="E27" s="455" t="s">
        <v>245</v>
      </c>
      <c r="F27" s="456"/>
      <c r="G27" s="457"/>
      <c r="H27" s="139"/>
    </row>
    <row r="28" spans="1:8" ht="13.5" thickBot="1">
      <c r="A28" s="455" t="s">
        <v>502</v>
      </c>
      <c r="B28" s="471"/>
      <c r="C28" s="459"/>
      <c r="E28" s="346" t="s">
        <v>224</v>
      </c>
      <c r="F28" s="222">
        <v>8.8</v>
      </c>
      <c r="G28" s="356"/>
      <c r="H28" s="139"/>
    </row>
    <row r="29" spans="1:7" ht="12.75">
      <c r="A29" s="224" t="s">
        <v>249</v>
      </c>
      <c r="B29" s="224">
        <v>10</v>
      </c>
      <c r="C29" s="224">
        <v>40</v>
      </c>
      <c r="E29" s="348" t="s">
        <v>228</v>
      </c>
      <c r="F29" s="224">
        <v>26</v>
      </c>
      <c r="G29" s="357"/>
    </row>
    <row r="30" spans="1:7" ht="12.75">
      <c r="A30" s="224" t="s">
        <v>217</v>
      </c>
      <c r="B30" s="224">
        <v>10</v>
      </c>
      <c r="C30" s="224">
        <v>12.4</v>
      </c>
      <c r="E30" s="348" t="s">
        <v>234</v>
      </c>
      <c r="F30" s="224">
        <v>141</v>
      </c>
      <c r="G30" s="357" t="s">
        <v>236</v>
      </c>
    </row>
    <row r="31" spans="1:7" ht="12.75">
      <c r="A31" s="224" t="s">
        <v>250</v>
      </c>
      <c r="B31" s="224">
        <v>18</v>
      </c>
      <c r="C31" s="224">
        <v>28</v>
      </c>
      <c r="E31" s="348"/>
      <c r="F31" s="233"/>
      <c r="G31" s="369"/>
    </row>
    <row r="32" spans="1:7" ht="13.5" thickBot="1">
      <c r="A32" s="224" t="s">
        <v>251</v>
      </c>
      <c r="B32" s="224">
        <v>20</v>
      </c>
      <c r="C32" s="224">
        <v>64</v>
      </c>
      <c r="E32" s="349" t="s">
        <v>235</v>
      </c>
      <c r="F32" s="366">
        <v>73.2</v>
      </c>
      <c r="G32" s="367" t="s">
        <v>189</v>
      </c>
    </row>
    <row r="33" spans="1:7" ht="12.75">
      <c r="A33" s="224" t="s">
        <v>218</v>
      </c>
      <c r="B33" s="224">
        <v>36</v>
      </c>
      <c r="C33" s="224">
        <v>18.2</v>
      </c>
      <c r="E33" s="310"/>
      <c r="F33" s="310"/>
      <c r="G33" s="310"/>
    </row>
    <row r="34" spans="1:7" ht="13.5" thickBot="1">
      <c r="A34" s="226" t="s">
        <v>374</v>
      </c>
      <c r="B34" s="226">
        <v>42</v>
      </c>
      <c r="C34" s="226">
        <v>760</v>
      </c>
      <c r="E34"/>
      <c r="F34"/>
      <c r="G34"/>
    </row>
    <row r="35" spans="1:7" ht="13.5" thickBot="1">
      <c r="A35" s="452" t="s">
        <v>219</v>
      </c>
      <c r="B35" s="453"/>
      <c r="C35" s="454"/>
      <c r="E35" s="455" t="s">
        <v>85</v>
      </c>
      <c r="F35" s="456"/>
      <c r="G35" s="457"/>
    </row>
    <row r="36" spans="1:7" ht="12.75">
      <c r="A36" s="348">
        <v>30</v>
      </c>
      <c r="B36" s="467">
        <v>75</v>
      </c>
      <c r="C36" s="468"/>
      <c r="E36" s="370" t="s">
        <v>5</v>
      </c>
      <c r="F36" s="227" t="s">
        <v>6</v>
      </c>
      <c r="G36" s="371" t="s">
        <v>209</v>
      </c>
    </row>
    <row r="37" spans="1:7" ht="12.75">
      <c r="A37" s="348">
        <v>34</v>
      </c>
      <c r="B37" s="469">
        <v>750</v>
      </c>
      <c r="C37" s="470"/>
      <c r="E37" s="348" t="s">
        <v>215</v>
      </c>
      <c r="F37" s="224">
        <v>5</v>
      </c>
      <c r="G37" s="357">
        <v>350</v>
      </c>
    </row>
    <row r="38" spans="1:7" ht="12.75">
      <c r="A38" s="348">
        <v>36</v>
      </c>
      <c r="B38" s="469">
        <v>491</v>
      </c>
      <c r="C38" s="470"/>
      <c r="E38" s="348" t="s">
        <v>215</v>
      </c>
      <c r="F38" s="224">
        <v>8</v>
      </c>
      <c r="G38" s="357">
        <v>300</v>
      </c>
    </row>
    <row r="39" spans="5:7" ht="13.5" thickBot="1">
      <c r="E39" s="348" t="s">
        <v>221</v>
      </c>
      <c r="F39" s="224">
        <v>8</v>
      </c>
      <c r="G39" s="357">
        <v>125</v>
      </c>
    </row>
    <row r="40" spans="1:7" ht="13.5" thickBot="1">
      <c r="A40" s="455" t="s">
        <v>503</v>
      </c>
      <c r="B40" s="471"/>
      <c r="C40" s="459"/>
      <c r="E40" s="348" t="s">
        <v>367</v>
      </c>
      <c r="F40" s="285" t="s">
        <v>368</v>
      </c>
      <c r="G40" s="345" t="s">
        <v>369</v>
      </c>
    </row>
    <row r="41" spans="1:7" ht="13.5" thickBot="1">
      <c r="A41" s="372" t="s">
        <v>504</v>
      </c>
      <c r="B41" s="458">
        <v>28</v>
      </c>
      <c r="C41" s="459"/>
      <c r="E41" s="348" t="s">
        <v>370</v>
      </c>
      <c r="F41" s="224" t="s">
        <v>371</v>
      </c>
      <c r="G41" s="357">
        <v>305</v>
      </c>
    </row>
    <row r="42" spans="1:7" ht="13.5" thickBot="1">
      <c r="A42"/>
      <c r="B42"/>
      <c r="C42"/>
      <c r="E42" s="348" t="s">
        <v>370</v>
      </c>
      <c r="F42" s="224" t="s">
        <v>372</v>
      </c>
      <c r="G42" s="357">
        <v>304</v>
      </c>
    </row>
    <row r="43" spans="1:7" ht="13.5" thickBot="1">
      <c r="A43" s="338" t="s">
        <v>125</v>
      </c>
      <c r="B43" s="339"/>
      <c r="C43"/>
      <c r="E43" s="348" t="s">
        <v>263</v>
      </c>
      <c r="F43" s="290">
        <v>4.5</v>
      </c>
      <c r="G43" s="357">
        <v>288</v>
      </c>
    </row>
    <row r="44" spans="1:7" ht="12.75">
      <c r="A44" s="228">
        <v>6</v>
      </c>
      <c r="B44" s="137">
        <v>124</v>
      </c>
      <c r="C44"/>
      <c r="E44" s="348" t="s">
        <v>263</v>
      </c>
      <c r="F44" s="290">
        <v>5</v>
      </c>
      <c r="G44" s="357">
        <v>100</v>
      </c>
    </row>
    <row r="45" spans="1:7" ht="13.5" thickBot="1">
      <c r="A45" s="228">
        <v>40</v>
      </c>
      <c r="B45" s="137" t="s">
        <v>493</v>
      </c>
      <c r="C45"/>
      <c r="E45" s="349" t="s">
        <v>266</v>
      </c>
      <c r="F45" s="373">
        <v>2.5</v>
      </c>
      <c r="G45" s="367">
        <v>70</v>
      </c>
    </row>
    <row r="46" spans="1:7" ht="13.5" thickBot="1">
      <c r="A46" s="228" t="s">
        <v>126</v>
      </c>
      <c r="B46" s="137" t="s">
        <v>139</v>
      </c>
      <c r="C46"/>
      <c r="E46" s="310"/>
      <c r="F46" s="311"/>
      <c r="G46" s="310"/>
    </row>
    <row r="47" spans="1:7" ht="13.5" thickBot="1">
      <c r="A47" s="228">
        <v>20</v>
      </c>
      <c r="B47" s="137" t="s">
        <v>139</v>
      </c>
      <c r="C47"/>
      <c r="E47" s="335" t="s">
        <v>505</v>
      </c>
      <c r="F47" s="336"/>
      <c r="G47" s="337"/>
    </row>
    <row r="48" spans="1:7" ht="12.75">
      <c r="A48" s="229" t="s">
        <v>127</v>
      </c>
      <c r="B48" s="137" t="s">
        <v>139</v>
      </c>
      <c r="C48"/>
      <c r="E48" s="374">
        <v>1.5</v>
      </c>
      <c r="F48" s="231" t="s">
        <v>149</v>
      </c>
      <c r="G48" s="375" t="s">
        <v>177</v>
      </c>
    </row>
    <row r="49" spans="1:7" ht="12.75">
      <c r="A49" s="228">
        <v>25</v>
      </c>
      <c r="B49" s="271">
        <v>24</v>
      </c>
      <c r="C49"/>
      <c r="E49" s="376">
        <v>1.5</v>
      </c>
      <c r="F49" s="232" t="s">
        <v>150</v>
      </c>
      <c r="G49" s="377" t="s">
        <v>175</v>
      </c>
    </row>
    <row r="50" spans="1:7" ht="13.5" thickBot="1">
      <c r="A50" s="230">
        <v>32</v>
      </c>
      <c r="B50" s="199" t="s">
        <v>492</v>
      </c>
      <c r="C50"/>
      <c r="E50" s="348">
        <v>3</v>
      </c>
      <c r="F50" s="224" t="s">
        <v>448</v>
      </c>
      <c r="G50" s="357"/>
    </row>
    <row r="51" spans="1:7" ht="14.25" thickBot="1" thickTop="1">
      <c r="A51"/>
      <c r="B51"/>
      <c r="C51"/>
      <c r="E51" s="349">
        <v>4</v>
      </c>
      <c r="F51" s="366" t="s">
        <v>517</v>
      </c>
      <c r="G51" s="367"/>
    </row>
    <row r="52" spans="1:7" ht="12.75">
      <c r="A52"/>
      <c r="B52"/>
      <c r="C52"/>
      <c r="E52"/>
      <c r="F52"/>
      <c r="G52"/>
    </row>
    <row r="91" ht="12.75" customHeight="1"/>
  </sheetData>
  <sheetProtection/>
  <mergeCells count="36">
    <mergeCell ref="A10:C10"/>
    <mergeCell ref="B11:C11"/>
    <mergeCell ref="A1:C1"/>
    <mergeCell ref="E1:G1"/>
    <mergeCell ref="B2:C2"/>
    <mergeCell ref="B3:C3"/>
    <mergeCell ref="B4:C4"/>
    <mergeCell ref="B5:C5"/>
    <mergeCell ref="A6:C6"/>
    <mergeCell ref="B7:C7"/>
    <mergeCell ref="B8:C8"/>
    <mergeCell ref="B9:C9"/>
    <mergeCell ref="B23:C23"/>
    <mergeCell ref="B24:C24"/>
    <mergeCell ref="A12:C12"/>
    <mergeCell ref="B18:C18"/>
    <mergeCell ref="B19:C19"/>
    <mergeCell ref="B20:C20"/>
    <mergeCell ref="B21:C21"/>
    <mergeCell ref="B22:C22"/>
    <mergeCell ref="E12:G12"/>
    <mergeCell ref="B13:C13"/>
    <mergeCell ref="B14:C14"/>
    <mergeCell ref="A15:C15"/>
    <mergeCell ref="E27:G27"/>
    <mergeCell ref="A28:C28"/>
    <mergeCell ref="A35:C35"/>
    <mergeCell ref="E35:G35"/>
    <mergeCell ref="B41:C41"/>
    <mergeCell ref="B25:C25"/>
    <mergeCell ref="A26:C26"/>
    <mergeCell ref="B27:C27"/>
    <mergeCell ref="B36:C36"/>
    <mergeCell ref="B37:C37"/>
    <mergeCell ref="B38:C38"/>
    <mergeCell ref="A40:C40"/>
  </mergeCells>
  <printOptions/>
  <pageMargins left="0.7" right="0.7" top="0.75" bottom="0.75" header="0.3" footer="0.3"/>
  <pageSetup horizontalDpi="600" verticalDpi="600" orientation="portrait" paperSize="9" scale="85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Q34"/>
  <sheetViews>
    <sheetView zoomScalePageLayoutView="0" workbookViewId="0" topLeftCell="A1">
      <selection activeCell="H4" sqref="H4"/>
    </sheetView>
  </sheetViews>
  <sheetFormatPr defaultColWidth="9.00390625" defaultRowHeight="12.75"/>
  <cols>
    <col min="1" max="1" width="10.375" style="0" customWidth="1"/>
    <col min="2" max="2" width="9.75390625" style="0" customWidth="1"/>
    <col min="3" max="3" width="5.625" style="0" customWidth="1"/>
    <col min="4" max="4" width="5.00390625" style="0" customWidth="1"/>
    <col min="5" max="5" width="9.375" style="0" customWidth="1"/>
    <col min="6" max="6" width="5.375" style="0" customWidth="1"/>
    <col min="7" max="7" width="4.75390625" style="0" customWidth="1"/>
    <col min="8" max="8" width="6.125" style="0" customWidth="1"/>
    <col min="9" max="9" width="6.625" style="0" customWidth="1"/>
    <col min="10" max="10" width="5.625" style="0" customWidth="1"/>
    <col min="11" max="11" width="5.25390625" style="0" customWidth="1"/>
    <col min="12" max="12" width="6.00390625" style="0" bestFit="1" customWidth="1"/>
    <col min="13" max="13" width="9.25390625" style="0" customWidth="1"/>
    <col min="14" max="14" width="5.625" style="0" customWidth="1"/>
    <col min="15" max="15" width="4.875" style="0" customWidth="1"/>
    <col min="16" max="16" width="10.625" style="0" customWidth="1"/>
  </cols>
  <sheetData>
    <row r="1" spans="1:16" ht="12.75">
      <c r="A1" s="486" t="s">
        <v>82</v>
      </c>
      <c r="B1" s="487" t="s">
        <v>83</v>
      </c>
      <c r="C1" s="485" t="s">
        <v>84</v>
      </c>
      <c r="D1" s="485"/>
      <c r="E1" s="485"/>
      <c r="F1" s="488" t="s">
        <v>85</v>
      </c>
      <c r="G1" s="488"/>
      <c r="H1" s="488"/>
      <c r="I1" s="488"/>
      <c r="J1" s="485" t="s">
        <v>86</v>
      </c>
      <c r="K1" s="485"/>
      <c r="L1" s="485"/>
      <c r="M1" s="485"/>
      <c r="N1" s="485" t="s">
        <v>87</v>
      </c>
      <c r="O1" s="485"/>
      <c r="P1" s="485"/>
    </row>
    <row r="2" spans="1:16" ht="12.75">
      <c r="A2" s="486"/>
      <c r="B2" s="487"/>
      <c r="C2" s="14" t="s">
        <v>88</v>
      </c>
      <c r="D2" s="15" t="s">
        <v>89</v>
      </c>
      <c r="E2" s="16" t="s">
        <v>90</v>
      </c>
      <c r="F2" s="17" t="s">
        <v>91</v>
      </c>
      <c r="G2" s="17" t="s">
        <v>92</v>
      </c>
      <c r="H2" s="17" t="s">
        <v>93</v>
      </c>
      <c r="I2" s="18" t="s">
        <v>94</v>
      </c>
      <c r="J2" s="19" t="s">
        <v>95</v>
      </c>
      <c r="K2" s="20" t="s">
        <v>96</v>
      </c>
      <c r="L2" s="20" t="s">
        <v>92</v>
      </c>
      <c r="M2" s="16" t="s">
        <v>94</v>
      </c>
      <c r="N2" s="19" t="s">
        <v>97</v>
      </c>
      <c r="O2" s="20" t="s">
        <v>92</v>
      </c>
      <c r="P2" s="16" t="s">
        <v>94</v>
      </c>
    </row>
    <row r="3" spans="1:16" ht="12.75">
      <c r="A3" s="21" t="s">
        <v>64</v>
      </c>
      <c r="B3" s="22">
        <v>2.75</v>
      </c>
      <c r="C3" s="23">
        <v>80</v>
      </c>
      <c r="D3" s="24">
        <v>9.775</v>
      </c>
      <c r="E3" s="25">
        <f>B3*3.14*C3*C3*D3/4000</f>
        <v>135.0514</v>
      </c>
      <c r="F3" s="26">
        <v>4</v>
      </c>
      <c r="G3" s="27">
        <v>4</v>
      </c>
      <c r="H3" s="27">
        <v>1.5</v>
      </c>
      <c r="I3" s="28">
        <f aca="true" t="shared" si="0" ref="I3:I10">B3*F3*G3*H3</f>
        <v>66</v>
      </c>
      <c r="J3" s="23">
        <v>48</v>
      </c>
      <c r="K3" s="27">
        <v>8</v>
      </c>
      <c r="L3" s="27">
        <v>1</v>
      </c>
      <c r="M3" s="29">
        <f aca="true" t="shared" si="1" ref="M3:M10">3.14*(J3-K3)*K3*L3*B3/1000</f>
        <v>2.7632000000000003</v>
      </c>
      <c r="N3" s="23">
        <v>22</v>
      </c>
      <c r="O3" s="27">
        <v>1</v>
      </c>
      <c r="P3" s="25">
        <f>B3*3.14*1.11*N3*N3*O3/4000</f>
        <v>1.1597668500000002</v>
      </c>
    </row>
    <row r="4" spans="1:16" ht="12.75">
      <c r="A4" s="30" t="s">
        <v>98</v>
      </c>
      <c r="B4" s="31">
        <v>2.7</v>
      </c>
      <c r="C4" s="32">
        <v>130</v>
      </c>
      <c r="D4" s="33">
        <v>0.15</v>
      </c>
      <c r="E4" s="34">
        <f>B4*3.14*C4*C4*D4/4000</f>
        <v>5.3729325</v>
      </c>
      <c r="F4" s="35">
        <v>3</v>
      </c>
      <c r="G4" s="33">
        <v>1.5</v>
      </c>
      <c r="H4" s="33">
        <v>8</v>
      </c>
      <c r="I4" s="36">
        <f t="shared" si="0"/>
        <v>97.20000000000002</v>
      </c>
      <c r="J4" s="32">
        <v>24</v>
      </c>
      <c r="K4" s="78">
        <v>3</v>
      </c>
      <c r="L4" s="33">
        <v>1</v>
      </c>
      <c r="M4" s="29">
        <f t="shared" si="1"/>
        <v>0.534114</v>
      </c>
      <c r="N4" s="32"/>
      <c r="O4" s="33"/>
      <c r="P4" s="29"/>
    </row>
    <row r="5" spans="1:16" ht="12.75">
      <c r="A5" s="37" t="s">
        <v>99</v>
      </c>
      <c r="B5" s="38">
        <v>8.5</v>
      </c>
      <c r="C5" s="39">
        <v>25</v>
      </c>
      <c r="D5" s="40">
        <v>0.25</v>
      </c>
      <c r="E5" s="29">
        <f aca="true" t="shared" si="2" ref="E5:E10">B5*3.14*C5*C5*D5/4000</f>
        <v>1.042578125</v>
      </c>
      <c r="F5" s="41">
        <v>6</v>
      </c>
      <c r="G5" s="42">
        <v>0.5</v>
      </c>
      <c r="H5" s="42">
        <v>1.5</v>
      </c>
      <c r="I5" s="43">
        <f t="shared" si="0"/>
        <v>38.25</v>
      </c>
      <c r="J5" s="39">
        <v>22</v>
      </c>
      <c r="K5" s="42">
        <v>6</v>
      </c>
      <c r="L5" s="42">
        <v>6</v>
      </c>
      <c r="M5" s="29">
        <f t="shared" si="1"/>
        <v>15.373439999999999</v>
      </c>
      <c r="N5" s="39">
        <v>27</v>
      </c>
      <c r="O5" s="42">
        <v>0.55</v>
      </c>
      <c r="P5" s="29">
        <f>B5*3.14*1.11*N5*N5*O5/4000</f>
        <v>2.969626151250001</v>
      </c>
    </row>
    <row r="6" spans="1:16" ht="12.75">
      <c r="A6" s="30" t="s">
        <v>100</v>
      </c>
      <c r="B6" s="44">
        <v>8.44</v>
      </c>
      <c r="C6" s="32">
        <v>5</v>
      </c>
      <c r="D6" s="33">
        <v>25</v>
      </c>
      <c r="E6" s="34">
        <f t="shared" si="2"/>
        <v>4.140875000000001</v>
      </c>
      <c r="F6" s="35">
        <v>0.3</v>
      </c>
      <c r="G6" s="33">
        <v>0.3</v>
      </c>
      <c r="H6" s="33">
        <v>0.7</v>
      </c>
      <c r="I6" s="36">
        <f t="shared" si="0"/>
        <v>0.5317199999999999</v>
      </c>
      <c r="J6" s="32">
        <v>42</v>
      </c>
      <c r="K6" s="33">
        <v>5</v>
      </c>
      <c r="L6" s="33">
        <v>0.4</v>
      </c>
      <c r="M6" s="29">
        <f t="shared" si="1"/>
        <v>1.9611184000000004</v>
      </c>
      <c r="N6" s="39">
        <v>5.5</v>
      </c>
      <c r="O6" s="42">
        <v>30</v>
      </c>
      <c r="P6" s="29">
        <f>B6*3.14*1.11*N6*N6*O6/4000</f>
        <v>6.673931055</v>
      </c>
    </row>
    <row r="7" spans="1:16" ht="12.75">
      <c r="A7" s="37" t="s">
        <v>101</v>
      </c>
      <c r="B7" s="76">
        <v>9</v>
      </c>
      <c r="C7" s="39">
        <v>90</v>
      </c>
      <c r="D7" s="40">
        <v>0.1</v>
      </c>
      <c r="E7" s="29">
        <f t="shared" si="2"/>
        <v>5.722650000000001</v>
      </c>
      <c r="F7" s="41">
        <v>0.5</v>
      </c>
      <c r="G7" s="42">
        <v>0.3</v>
      </c>
      <c r="H7" s="42">
        <v>0.1</v>
      </c>
      <c r="I7" s="28">
        <f t="shared" si="0"/>
        <v>0.13499999999999998</v>
      </c>
      <c r="J7" s="39">
        <v>50</v>
      </c>
      <c r="K7" s="42">
        <v>7</v>
      </c>
      <c r="L7" s="42">
        <v>80</v>
      </c>
      <c r="M7" s="29">
        <f t="shared" si="1"/>
        <v>680.5008</v>
      </c>
      <c r="N7" s="39"/>
      <c r="O7" s="42"/>
      <c r="P7" s="29"/>
    </row>
    <row r="8" spans="1:16" ht="12.75">
      <c r="A8" s="30" t="s">
        <v>102</v>
      </c>
      <c r="B8" s="44">
        <v>7.5</v>
      </c>
      <c r="C8" s="32">
        <v>16</v>
      </c>
      <c r="D8" s="33">
        <v>3.3</v>
      </c>
      <c r="E8" s="34">
        <f>B8*3.14*C8*C8*D8/4000</f>
        <v>4.97376</v>
      </c>
      <c r="F8" s="35">
        <v>0.3</v>
      </c>
      <c r="G8" s="33">
        <v>0.25</v>
      </c>
      <c r="H8" s="33">
        <v>1</v>
      </c>
      <c r="I8" s="28">
        <f t="shared" si="0"/>
        <v>0.5625</v>
      </c>
      <c r="J8" s="32">
        <v>32</v>
      </c>
      <c r="K8" s="33">
        <v>3.5</v>
      </c>
      <c r="L8" s="33">
        <v>4</v>
      </c>
      <c r="M8" s="29">
        <f t="shared" si="1"/>
        <v>9.396450000000002</v>
      </c>
      <c r="N8" s="32"/>
      <c r="O8" s="33"/>
      <c r="P8" s="29"/>
    </row>
    <row r="9" spans="1:16" ht="12.75">
      <c r="A9" s="45" t="s">
        <v>103</v>
      </c>
      <c r="B9" s="46">
        <v>8.94</v>
      </c>
      <c r="C9" s="47">
        <v>25</v>
      </c>
      <c r="D9" s="48">
        <v>2</v>
      </c>
      <c r="E9" s="49">
        <f t="shared" si="2"/>
        <v>8.772375</v>
      </c>
      <c r="F9" s="50">
        <v>1</v>
      </c>
      <c r="G9" s="51">
        <v>0.6</v>
      </c>
      <c r="H9" s="51">
        <v>1.5</v>
      </c>
      <c r="I9" s="52">
        <f t="shared" si="0"/>
        <v>8.046</v>
      </c>
      <c r="J9" s="47">
        <v>8</v>
      </c>
      <c r="K9" s="51">
        <v>1</v>
      </c>
      <c r="L9" s="51">
        <v>39</v>
      </c>
      <c r="M9" s="49">
        <f t="shared" si="1"/>
        <v>7.6635468</v>
      </c>
      <c r="N9" s="47"/>
      <c r="O9" s="51"/>
      <c r="P9" s="49"/>
    </row>
    <row r="10" spans="1:16" ht="12.75">
      <c r="A10" s="53" t="s">
        <v>104</v>
      </c>
      <c r="B10" s="54">
        <v>7.92</v>
      </c>
      <c r="C10" s="55">
        <v>8</v>
      </c>
      <c r="D10" s="56">
        <v>1</v>
      </c>
      <c r="E10" s="57">
        <f t="shared" si="2"/>
        <v>0.3979008</v>
      </c>
      <c r="F10" s="58">
        <v>20</v>
      </c>
      <c r="G10" s="56">
        <v>1</v>
      </c>
      <c r="H10" s="56">
        <v>0.16</v>
      </c>
      <c r="I10" s="59">
        <f t="shared" si="0"/>
        <v>25.344</v>
      </c>
      <c r="J10" s="55">
        <v>45</v>
      </c>
      <c r="K10" s="56">
        <v>5</v>
      </c>
      <c r="L10" s="56">
        <v>2</v>
      </c>
      <c r="M10" s="57">
        <f t="shared" si="1"/>
        <v>9.94752</v>
      </c>
      <c r="N10" s="55">
        <v>12</v>
      </c>
      <c r="O10" s="56">
        <v>1</v>
      </c>
      <c r="P10" s="60">
        <f>B10*3.14*1.11*N10*N10*O10/4000</f>
        <v>0.9937572480000001</v>
      </c>
    </row>
    <row r="34" ht="12.75">
      <c r="Q34" t="s">
        <v>120</v>
      </c>
    </row>
  </sheetData>
  <sheetProtection/>
  <mergeCells count="6">
    <mergeCell ref="J1:M1"/>
    <mergeCell ref="N1:P1"/>
    <mergeCell ref="A1:A2"/>
    <mergeCell ref="B1:B2"/>
    <mergeCell ref="C1:E1"/>
    <mergeCell ref="F1:I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8"/>
  <sheetViews>
    <sheetView zoomScalePageLayoutView="0" workbookViewId="0" topLeftCell="A1">
      <selection activeCell="A1" sqref="A1:A11"/>
    </sheetView>
  </sheetViews>
  <sheetFormatPr defaultColWidth="9.00390625" defaultRowHeight="12.75"/>
  <cols>
    <col min="1" max="1" width="27.625" style="0" customWidth="1"/>
    <col min="2" max="2" width="20.125" style="0" customWidth="1"/>
    <col min="3" max="3" width="19.25390625" style="0" customWidth="1"/>
  </cols>
  <sheetData>
    <row r="1" spans="1:3" ht="12.75">
      <c r="A1" s="61" t="s">
        <v>252</v>
      </c>
      <c r="B1" s="61" t="s">
        <v>267</v>
      </c>
      <c r="C1" s="61"/>
    </row>
    <row r="2" spans="1:3" ht="12.75">
      <c r="A2" s="61" t="s">
        <v>253</v>
      </c>
      <c r="B2" s="61" t="s">
        <v>273</v>
      </c>
      <c r="C2" s="61"/>
    </row>
    <row r="3" spans="1:3" ht="12.75">
      <c r="A3" s="61" t="s">
        <v>254</v>
      </c>
      <c r="B3" s="61" t="s">
        <v>270</v>
      </c>
      <c r="C3" s="61"/>
    </row>
    <row r="4" spans="1:3" ht="12.75">
      <c r="A4" s="61" t="s">
        <v>256</v>
      </c>
      <c r="B4" s="61" t="s">
        <v>255</v>
      </c>
      <c r="C4" s="61"/>
    </row>
    <row r="5" spans="1:3" ht="12.75">
      <c r="A5" s="61" t="s">
        <v>257</v>
      </c>
      <c r="B5" s="61" t="s">
        <v>269</v>
      </c>
      <c r="C5" s="61"/>
    </row>
    <row r="6" spans="1:3" ht="12.75">
      <c r="A6" s="61" t="s">
        <v>215</v>
      </c>
      <c r="B6" s="61" t="s">
        <v>268</v>
      </c>
      <c r="C6" s="61"/>
    </row>
    <row r="7" spans="1:3" ht="12.75">
      <c r="A7" s="61" t="s">
        <v>259</v>
      </c>
      <c r="B7" s="61" t="s">
        <v>258</v>
      </c>
      <c r="C7" s="61" t="s">
        <v>260</v>
      </c>
    </row>
    <row r="8" spans="1:3" ht="12.75">
      <c r="A8" s="61" t="s">
        <v>264</v>
      </c>
      <c r="B8" s="61" t="s">
        <v>271</v>
      </c>
      <c r="C8" s="61"/>
    </row>
    <row r="9" spans="1:3" ht="12.75">
      <c r="A9" s="61" t="s">
        <v>216</v>
      </c>
      <c r="B9" s="61" t="s">
        <v>265</v>
      </c>
      <c r="C9" s="61"/>
    </row>
    <row r="10" spans="1:3" ht="12.75">
      <c r="A10" s="61" t="s">
        <v>214</v>
      </c>
      <c r="B10" s="61" t="s">
        <v>266</v>
      </c>
      <c r="C10" s="61"/>
    </row>
    <row r="11" spans="1:3" ht="12.75">
      <c r="A11" s="110" t="s">
        <v>242</v>
      </c>
      <c r="B11" s="61" t="s">
        <v>272</v>
      </c>
      <c r="C11" s="61"/>
    </row>
    <row r="12" spans="1:3" ht="12.75">
      <c r="A12" s="61"/>
      <c r="B12" s="61" t="s">
        <v>261</v>
      </c>
      <c r="C12" s="61"/>
    </row>
    <row r="13" spans="1:3" ht="12.75">
      <c r="A13" s="61"/>
      <c r="B13" s="61" t="s">
        <v>262</v>
      </c>
      <c r="C13" s="61"/>
    </row>
    <row r="14" spans="1:3" ht="12.75">
      <c r="A14" s="61"/>
      <c r="B14" s="61" t="s">
        <v>263</v>
      </c>
      <c r="C14" s="61"/>
    </row>
    <row r="15" spans="1:3" ht="12.75">
      <c r="A15" s="61"/>
      <c r="B15" s="61" t="s">
        <v>217</v>
      </c>
      <c r="C15" s="61"/>
    </row>
    <row r="16" spans="1:3" ht="12.75">
      <c r="A16" s="61"/>
      <c r="B16" s="110" t="s">
        <v>218</v>
      </c>
      <c r="C16" s="61"/>
    </row>
    <row r="17" spans="1:3" ht="12.75">
      <c r="A17" s="61"/>
      <c r="B17" s="61" t="s">
        <v>243</v>
      </c>
      <c r="C17" s="61"/>
    </row>
    <row r="18" spans="1:3" ht="12.75">
      <c r="A18" s="61"/>
      <c r="B18" s="61" t="s">
        <v>151</v>
      </c>
      <c r="C18" s="6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Andr_Admin</cp:lastModifiedBy>
  <cp:lastPrinted>2017-07-11T08:26:35Z</cp:lastPrinted>
  <dcterms:created xsi:type="dcterms:W3CDTF">2010-07-26T09:10:47Z</dcterms:created>
  <dcterms:modified xsi:type="dcterms:W3CDTF">2017-12-28T15:01:54Z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